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sdisgovco-my.sharepoint.com/personal/vviracacha_sdis_gov_co/Documents/DADE/PDD BOGOTA MEJOR PARA TODOS/SDES/VICTIMAS/PAD/Publicación/"/>
    </mc:Choice>
  </mc:AlternateContent>
  <xr:revisionPtr revIDLastSave="4" documentId="11_5CA7650DEB07A1CC5762D464FB6F7DA727E367E3" xr6:coauthVersionLast="45" xr6:coauthVersionMax="45" xr10:uidLastSave="{0764E9BA-3A0D-44D4-B258-D7979AB5C5D6}"/>
  <bookViews>
    <workbookView xWindow="-120" yWindow="-120" windowWidth="20730" windowHeight="11160" tabRatio="779" xr2:uid="{00000000-000D-0000-FFFF-FFFF00000000}"/>
  </bookViews>
  <sheets>
    <sheet name="SDIS_Arch_Madre_program_segmien" sheetId="1" r:id="rId1"/>
    <sheet name="Indic X loc. enero-diciembre" sheetId="2" r:id="rId2"/>
    <sheet name="Indic Xotrasvar enero-diciembre" sheetId="3" r:id="rId3"/>
    <sheet name="Indic X edad enero-diciembre" sheetId="4" r:id="rId4"/>
  </sheets>
  <definedNames>
    <definedName name="_xlnm._FilterDatabase" localSheetId="1" hidden="1">'Indic X loc. enero-diciembre'!$A$2:$G$901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9" i="2" l="1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178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53" i="2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B3" i="4"/>
  <c r="K3" i="3"/>
  <c r="L3" i="3"/>
  <c r="M3" i="3"/>
  <c r="N3" i="3"/>
  <c r="O3" i="3"/>
  <c r="J3" i="3"/>
  <c r="G3" i="3"/>
  <c r="F3" i="3"/>
  <c r="C3" i="3"/>
  <c r="B3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3" i="2"/>
  <c r="E26" i="2" l="1"/>
  <c r="D26" i="2"/>
  <c r="D826" i="2"/>
  <c r="E826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03" i="2"/>
  <c r="G826" i="2" l="1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378" i="2"/>
  <c r="D401" i="2"/>
  <c r="E401" i="2"/>
  <c r="G598" i="2"/>
  <c r="G599" i="2"/>
  <c r="G600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78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53" i="2"/>
  <c r="D251" i="2"/>
  <c r="E251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28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03" i="2"/>
  <c r="D226" i="2"/>
  <c r="E226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53" i="2"/>
  <c r="D176" i="2"/>
  <c r="E176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28" i="2"/>
  <c r="D151" i="2"/>
  <c r="E151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03" i="2"/>
  <c r="D126" i="2"/>
  <c r="E126" i="2"/>
  <c r="F126" i="2"/>
  <c r="G226" i="2" l="1"/>
  <c r="G251" i="2"/>
  <c r="G151" i="2"/>
  <c r="G126" i="2"/>
  <c r="G176" i="2"/>
  <c r="G401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878" i="2"/>
  <c r="D901" i="2"/>
  <c r="E901" i="2"/>
  <c r="F901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53" i="2"/>
  <c r="D876" i="2"/>
  <c r="E876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28" i="2"/>
  <c r="D851" i="2"/>
  <c r="E851" i="2"/>
  <c r="F851" i="2"/>
  <c r="D801" i="2"/>
  <c r="E801" i="2"/>
  <c r="F801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778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53" i="2"/>
  <c r="F776" i="2"/>
  <c r="D776" i="2"/>
  <c r="E776" i="2"/>
  <c r="D751" i="2"/>
  <c r="E751" i="2"/>
  <c r="F751" i="2"/>
  <c r="G750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28" i="2"/>
  <c r="D726" i="2"/>
  <c r="E726" i="2"/>
  <c r="F726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03" i="2"/>
  <c r="G679" i="2"/>
  <c r="G682" i="2"/>
  <c r="G683" i="2"/>
  <c r="G686" i="2"/>
  <c r="G687" i="2"/>
  <c r="G690" i="2"/>
  <c r="G691" i="2"/>
  <c r="G694" i="2"/>
  <c r="G695" i="2"/>
  <c r="G698" i="2"/>
  <c r="G699" i="2"/>
  <c r="E701" i="2"/>
  <c r="D701" i="2"/>
  <c r="G680" i="2"/>
  <c r="G681" i="2"/>
  <c r="G684" i="2"/>
  <c r="G685" i="2"/>
  <c r="G688" i="2"/>
  <c r="G689" i="2"/>
  <c r="G692" i="2"/>
  <c r="G693" i="2"/>
  <c r="G696" i="2"/>
  <c r="G697" i="2"/>
  <c r="G700" i="2"/>
  <c r="G678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53" i="2"/>
  <c r="F674" i="2"/>
  <c r="F24" i="2" s="1"/>
  <c r="F675" i="2"/>
  <c r="F25" i="2" s="1"/>
  <c r="E676" i="2"/>
  <c r="D676" i="2"/>
  <c r="E651" i="2"/>
  <c r="F651" i="2"/>
  <c r="D651" i="2"/>
  <c r="G628" i="2"/>
  <c r="G629" i="2"/>
  <c r="G630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31" i="2"/>
  <c r="G604" i="2"/>
  <c r="G608" i="2"/>
  <c r="G612" i="2"/>
  <c r="G616" i="2"/>
  <c r="G620" i="2"/>
  <c r="G624" i="2"/>
  <c r="E626" i="2"/>
  <c r="D626" i="2"/>
  <c r="G605" i="2"/>
  <c r="G606" i="2"/>
  <c r="G607" i="2"/>
  <c r="G609" i="2"/>
  <c r="G610" i="2"/>
  <c r="G611" i="2"/>
  <c r="G613" i="2"/>
  <c r="G614" i="2"/>
  <c r="G615" i="2"/>
  <c r="G617" i="2"/>
  <c r="G618" i="2"/>
  <c r="G619" i="2"/>
  <c r="G621" i="2"/>
  <c r="G622" i="2"/>
  <c r="G623" i="2"/>
  <c r="G625" i="2"/>
  <c r="G801" i="2" l="1"/>
  <c r="G701" i="2"/>
  <c r="G751" i="2"/>
  <c r="G876" i="2"/>
  <c r="F26" i="2"/>
  <c r="G26" i="2" s="1"/>
  <c r="G651" i="2"/>
  <c r="G675" i="2"/>
  <c r="G851" i="2"/>
  <c r="G726" i="2"/>
  <c r="F676" i="2"/>
  <c r="G676" i="2" s="1"/>
  <c r="G674" i="2"/>
  <c r="G901" i="2"/>
  <c r="G776" i="2"/>
  <c r="G626" i="2"/>
  <c r="G603" i="2"/>
  <c r="E601" i="2"/>
  <c r="D601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53" i="2"/>
  <c r="F576" i="2"/>
  <c r="E576" i="2"/>
  <c r="D576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28" i="2"/>
  <c r="F551" i="2"/>
  <c r="E551" i="2"/>
  <c r="D551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03" i="2"/>
  <c r="F526" i="2"/>
  <c r="E526" i="2"/>
  <c r="D526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478" i="2"/>
  <c r="F501" i="2"/>
  <c r="E501" i="2"/>
  <c r="D501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53" i="2"/>
  <c r="E476" i="2"/>
  <c r="D476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28" i="2"/>
  <c r="E451" i="2"/>
  <c r="D451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03" i="2"/>
  <c r="E426" i="2"/>
  <c r="D426" i="2"/>
  <c r="D376" i="2"/>
  <c r="G376" i="2" s="1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28" i="2"/>
  <c r="F351" i="2"/>
  <c r="E351" i="2"/>
  <c r="D351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03" i="2"/>
  <c r="E326" i="2"/>
  <c r="D326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278" i="2"/>
  <c r="E301" i="2"/>
  <c r="D301" i="2"/>
  <c r="E276" i="2"/>
  <c r="D276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53" i="2"/>
  <c r="E201" i="2"/>
  <c r="D201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78" i="2"/>
  <c r="E101" i="2"/>
  <c r="D101" i="2"/>
  <c r="F76" i="2"/>
  <c r="E76" i="2"/>
  <c r="D76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28" i="2"/>
  <c r="E51" i="2"/>
  <c r="D51" i="2"/>
  <c r="G351" i="2" l="1"/>
  <c r="G526" i="2"/>
  <c r="G23" i="2"/>
  <c r="G476" i="2"/>
  <c r="G11" i="2"/>
  <c r="G301" i="2"/>
  <c r="G19" i="2"/>
  <c r="G7" i="2"/>
  <c r="G201" i="2"/>
  <c r="G426" i="2"/>
  <c r="G15" i="2"/>
  <c r="G576" i="2"/>
  <c r="G18" i="2"/>
  <c r="G6" i="2"/>
  <c r="G326" i="2"/>
  <c r="G21" i="2"/>
  <c r="G13" i="2"/>
  <c r="G9" i="2"/>
  <c r="G5" i="2"/>
  <c r="G25" i="2"/>
  <c r="G17" i="2"/>
  <c r="G16" i="2"/>
  <c r="G501" i="2"/>
  <c r="G51" i="2"/>
  <c r="G20" i="2"/>
  <c r="G12" i="2"/>
  <c r="G8" i="2"/>
  <c r="G4" i="2"/>
  <c r="G101" i="2"/>
  <c r="G451" i="2"/>
  <c r="G551" i="2"/>
  <c r="G3" i="2"/>
  <c r="G22" i="2"/>
  <c r="G14" i="2"/>
  <c r="G10" i="2"/>
  <c r="G76" i="2"/>
  <c r="G276" i="2"/>
  <c r="G24" i="2"/>
  <c r="G601" i="2"/>
  <c r="A28" i="2"/>
  <c r="A29" i="2"/>
  <c r="A30" i="2"/>
  <c r="A31" i="2"/>
  <c r="A32" i="2"/>
  <c r="A33" i="2"/>
  <c r="A34" i="2"/>
  <c r="A59" i="2" s="1"/>
  <c r="A84" i="2" s="1"/>
  <c r="A109" i="2" s="1"/>
  <c r="A134" i="2" s="1"/>
  <c r="A159" i="2" s="1"/>
  <c r="A184" i="2" s="1"/>
  <c r="A209" i="2" s="1"/>
  <c r="A234" i="2" s="1"/>
  <c r="A259" i="2" s="1"/>
  <c r="A284" i="2" s="1"/>
  <c r="A309" i="2" s="1"/>
  <c r="A334" i="2" s="1"/>
  <c r="A359" i="2" s="1"/>
  <c r="A384" i="2" s="1"/>
  <c r="A409" i="2" s="1"/>
  <c r="A434" i="2" s="1"/>
  <c r="A459" i="2" s="1"/>
  <c r="A484" i="2" s="1"/>
  <c r="A509" i="2" s="1"/>
  <c r="A534" i="2" s="1"/>
  <c r="A559" i="2" s="1"/>
  <c r="A584" i="2" s="1"/>
  <c r="A609" i="2" s="1"/>
  <c r="A634" i="2" s="1"/>
  <c r="A659" i="2" s="1"/>
  <c r="A684" i="2" s="1"/>
  <c r="A709" i="2" s="1"/>
  <c r="A734" i="2" s="1"/>
  <c r="A759" i="2" s="1"/>
  <c r="A784" i="2" s="1"/>
  <c r="A809" i="2" s="1"/>
  <c r="A834" i="2" s="1"/>
  <c r="A859" i="2" s="1"/>
  <c r="A884" i="2" s="1"/>
  <c r="A35" i="2"/>
  <c r="A60" i="2" s="1"/>
  <c r="A85" i="2" s="1"/>
  <c r="A110" i="2" s="1"/>
  <c r="A135" i="2" s="1"/>
  <c r="A160" i="2" s="1"/>
  <c r="A185" i="2" s="1"/>
  <c r="A210" i="2" s="1"/>
  <c r="A235" i="2" s="1"/>
  <c r="A260" i="2" s="1"/>
  <c r="A285" i="2" s="1"/>
  <c r="A310" i="2" s="1"/>
  <c r="A335" i="2" s="1"/>
  <c r="A360" i="2" s="1"/>
  <c r="A385" i="2" s="1"/>
  <c r="A410" i="2" s="1"/>
  <c r="A435" i="2" s="1"/>
  <c r="A460" i="2" s="1"/>
  <c r="A485" i="2" s="1"/>
  <c r="A510" i="2" s="1"/>
  <c r="A535" i="2" s="1"/>
  <c r="A560" i="2" s="1"/>
  <c r="A585" i="2" s="1"/>
  <c r="A610" i="2" s="1"/>
  <c r="A635" i="2" s="1"/>
  <c r="A660" i="2" s="1"/>
  <c r="A685" i="2" s="1"/>
  <c r="A710" i="2" s="1"/>
  <c r="A735" i="2" s="1"/>
  <c r="A760" i="2" s="1"/>
  <c r="A785" i="2" s="1"/>
  <c r="A810" i="2" s="1"/>
  <c r="A835" i="2" s="1"/>
  <c r="A860" i="2" s="1"/>
  <c r="A885" i="2" s="1"/>
  <c r="A36" i="2"/>
  <c r="A61" i="2" s="1"/>
  <c r="A86" i="2" s="1"/>
  <c r="A111" i="2" s="1"/>
  <c r="A136" i="2" s="1"/>
  <c r="A161" i="2" s="1"/>
  <c r="A186" i="2" s="1"/>
  <c r="A211" i="2" s="1"/>
  <c r="A236" i="2" s="1"/>
  <c r="A261" i="2" s="1"/>
  <c r="A286" i="2" s="1"/>
  <c r="A311" i="2" s="1"/>
  <c r="A336" i="2" s="1"/>
  <c r="A361" i="2" s="1"/>
  <c r="A386" i="2" s="1"/>
  <c r="A411" i="2" s="1"/>
  <c r="A436" i="2" s="1"/>
  <c r="A461" i="2" s="1"/>
  <c r="A486" i="2" s="1"/>
  <c r="A511" i="2" s="1"/>
  <c r="A536" i="2" s="1"/>
  <c r="A561" i="2" s="1"/>
  <c r="A586" i="2" s="1"/>
  <c r="A611" i="2" s="1"/>
  <c r="A636" i="2" s="1"/>
  <c r="A661" i="2" s="1"/>
  <c r="A686" i="2" s="1"/>
  <c r="A711" i="2" s="1"/>
  <c r="A736" i="2" s="1"/>
  <c r="A761" i="2" s="1"/>
  <c r="A786" i="2" s="1"/>
  <c r="A811" i="2" s="1"/>
  <c r="A836" i="2" s="1"/>
  <c r="A861" i="2" s="1"/>
  <c r="A886" i="2" s="1"/>
  <c r="A37" i="2"/>
  <c r="A62" i="2" s="1"/>
  <c r="A87" i="2" s="1"/>
  <c r="A112" i="2" s="1"/>
  <c r="A137" i="2" s="1"/>
  <c r="A162" i="2" s="1"/>
  <c r="A187" i="2" s="1"/>
  <c r="A212" i="2" s="1"/>
  <c r="A237" i="2" s="1"/>
  <c r="A262" i="2" s="1"/>
  <c r="A287" i="2" s="1"/>
  <c r="A312" i="2" s="1"/>
  <c r="A337" i="2" s="1"/>
  <c r="A362" i="2" s="1"/>
  <c r="A387" i="2" s="1"/>
  <c r="A412" i="2" s="1"/>
  <c r="A437" i="2" s="1"/>
  <c r="A462" i="2" s="1"/>
  <c r="A487" i="2" s="1"/>
  <c r="A512" i="2" s="1"/>
  <c r="A537" i="2" s="1"/>
  <c r="A562" i="2" s="1"/>
  <c r="A587" i="2" s="1"/>
  <c r="A612" i="2" s="1"/>
  <c r="A637" i="2" s="1"/>
  <c r="A662" i="2" s="1"/>
  <c r="A687" i="2" s="1"/>
  <c r="A712" i="2" s="1"/>
  <c r="A737" i="2" s="1"/>
  <c r="A762" i="2" s="1"/>
  <c r="A787" i="2" s="1"/>
  <c r="A812" i="2" s="1"/>
  <c r="A837" i="2" s="1"/>
  <c r="A862" i="2" s="1"/>
  <c r="A887" i="2" s="1"/>
  <c r="A38" i="2"/>
  <c r="A63" i="2" s="1"/>
  <c r="A88" i="2" s="1"/>
  <c r="A113" i="2" s="1"/>
  <c r="A138" i="2" s="1"/>
  <c r="A163" i="2" s="1"/>
  <c r="A188" i="2" s="1"/>
  <c r="A213" i="2" s="1"/>
  <c r="A238" i="2" s="1"/>
  <c r="A263" i="2" s="1"/>
  <c r="A288" i="2" s="1"/>
  <c r="A313" i="2" s="1"/>
  <c r="A338" i="2" s="1"/>
  <c r="A363" i="2" s="1"/>
  <c r="A388" i="2" s="1"/>
  <c r="A413" i="2" s="1"/>
  <c r="A438" i="2" s="1"/>
  <c r="A463" i="2" s="1"/>
  <c r="A488" i="2" s="1"/>
  <c r="A513" i="2" s="1"/>
  <c r="A538" i="2" s="1"/>
  <c r="A563" i="2" s="1"/>
  <c r="A588" i="2" s="1"/>
  <c r="A613" i="2" s="1"/>
  <c r="A638" i="2" s="1"/>
  <c r="A663" i="2" s="1"/>
  <c r="A688" i="2" s="1"/>
  <c r="A713" i="2" s="1"/>
  <c r="A738" i="2" s="1"/>
  <c r="A763" i="2" s="1"/>
  <c r="A788" i="2" s="1"/>
  <c r="A813" i="2" s="1"/>
  <c r="A838" i="2" s="1"/>
  <c r="A863" i="2" s="1"/>
  <c r="A888" i="2" s="1"/>
  <c r="A39" i="2"/>
  <c r="A64" i="2" s="1"/>
  <c r="A89" i="2" s="1"/>
  <c r="A114" i="2" s="1"/>
  <c r="A139" i="2" s="1"/>
  <c r="A164" i="2" s="1"/>
  <c r="A189" i="2" s="1"/>
  <c r="A214" i="2" s="1"/>
  <c r="A239" i="2" s="1"/>
  <c r="A264" i="2" s="1"/>
  <c r="A289" i="2" s="1"/>
  <c r="A314" i="2" s="1"/>
  <c r="A339" i="2" s="1"/>
  <c r="A364" i="2" s="1"/>
  <c r="A389" i="2" s="1"/>
  <c r="A414" i="2" s="1"/>
  <c r="A439" i="2" s="1"/>
  <c r="A464" i="2" s="1"/>
  <c r="A489" i="2" s="1"/>
  <c r="A514" i="2" s="1"/>
  <c r="A539" i="2" s="1"/>
  <c r="A564" i="2" s="1"/>
  <c r="A589" i="2" s="1"/>
  <c r="A614" i="2" s="1"/>
  <c r="A639" i="2" s="1"/>
  <c r="A664" i="2" s="1"/>
  <c r="A689" i="2" s="1"/>
  <c r="A714" i="2" s="1"/>
  <c r="A739" i="2" s="1"/>
  <c r="A764" i="2" s="1"/>
  <c r="A789" i="2" s="1"/>
  <c r="A814" i="2" s="1"/>
  <c r="A839" i="2" s="1"/>
  <c r="A864" i="2" s="1"/>
  <c r="A889" i="2" s="1"/>
  <c r="A40" i="2"/>
  <c r="A65" i="2" s="1"/>
  <c r="A90" i="2" s="1"/>
  <c r="A115" i="2" s="1"/>
  <c r="A140" i="2" s="1"/>
  <c r="A165" i="2" s="1"/>
  <c r="A190" i="2" s="1"/>
  <c r="A215" i="2" s="1"/>
  <c r="A240" i="2" s="1"/>
  <c r="A265" i="2" s="1"/>
  <c r="A290" i="2" s="1"/>
  <c r="A315" i="2" s="1"/>
  <c r="A340" i="2" s="1"/>
  <c r="A365" i="2" s="1"/>
  <c r="A390" i="2" s="1"/>
  <c r="A415" i="2" s="1"/>
  <c r="A440" i="2" s="1"/>
  <c r="A465" i="2" s="1"/>
  <c r="A490" i="2" s="1"/>
  <c r="A515" i="2" s="1"/>
  <c r="A540" i="2" s="1"/>
  <c r="A565" i="2" s="1"/>
  <c r="A590" i="2" s="1"/>
  <c r="A615" i="2" s="1"/>
  <c r="A640" i="2" s="1"/>
  <c r="A665" i="2" s="1"/>
  <c r="A690" i="2" s="1"/>
  <c r="A715" i="2" s="1"/>
  <c r="A740" i="2" s="1"/>
  <c r="A765" i="2" s="1"/>
  <c r="A790" i="2" s="1"/>
  <c r="A815" i="2" s="1"/>
  <c r="A840" i="2" s="1"/>
  <c r="A865" i="2" s="1"/>
  <c r="A890" i="2" s="1"/>
  <c r="A41" i="2"/>
  <c r="A66" i="2" s="1"/>
  <c r="A91" i="2" s="1"/>
  <c r="A116" i="2" s="1"/>
  <c r="A141" i="2" s="1"/>
  <c r="A166" i="2" s="1"/>
  <c r="A191" i="2" s="1"/>
  <c r="A216" i="2" s="1"/>
  <c r="A241" i="2" s="1"/>
  <c r="A266" i="2" s="1"/>
  <c r="A291" i="2" s="1"/>
  <c r="A316" i="2" s="1"/>
  <c r="A341" i="2" s="1"/>
  <c r="A366" i="2" s="1"/>
  <c r="A391" i="2" s="1"/>
  <c r="A416" i="2" s="1"/>
  <c r="A441" i="2" s="1"/>
  <c r="A466" i="2" s="1"/>
  <c r="A491" i="2" s="1"/>
  <c r="A516" i="2" s="1"/>
  <c r="A541" i="2" s="1"/>
  <c r="A566" i="2" s="1"/>
  <c r="A591" i="2" s="1"/>
  <c r="A616" i="2" s="1"/>
  <c r="A641" i="2" s="1"/>
  <c r="A666" i="2" s="1"/>
  <c r="A691" i="2" s="1"/>
  <c r="A716" i="2" s="1"/>
  <c r="A741" i="2" s="1"/>
  <c r="A766" i="2" s="1"/>
  <c r="A791" i="2" s="1"/>
  <c r="A816" i="2" s="1"/>
  <c r="A841" i="2" s="1"/>
  <c r="A866" i="2" s="1"/>
  <c r="A891" i="2" s="1"/>
  <c r="A42" i="2"/>
  <c r="A67" i="2" s="1"/>
  <c r="A92" i="2" s="1"/>
  <c r="A117" i="2" s="1"/>
  <c r="A142" i="2" s="1"/>
  <c r="A167" i="2" s="1"/>
  <c r="A192" i="2" s="1"/>
  <c r="A217" i="2" s="1"/>
  <c r="A242" i="2" s="1"/>
  <c r="A267" i="2" s="1"/>
  <c r="A292" i="2" s="1"/>
  <c r="A317" i="2" s="1"/>
  <c r="A342" i="2" s="1"/>
  <c r="A367" i="2" s="1"/>
  <c r="A392" i="2" s="1"/>
  <c r="A417" i="2" s="1"/>
  <c r="A442" i="2" s="1"/>
  <c r="A467" i="2" s="1"/>
  <c r="A492" i="2" s="1"/>
  <c r="A517" i="2" s="1"/>
  <c r="A542" i="2" s="1"/>
  <c r="A567" i="2" s="1"/>
  <c r="A592" i="2" s="1"/>
  <c r="A617" i="2" s="1"/>
  <c r="A642" i="2" s="1"/>
  <c r="A667" i="2" s="1"/>
  <c r="A692" i="2" s="1"/>
  <c r="A717" i="2" s="1"/>
  <c r="A742" i="2" s="1"/>
  <c r="A767" i="2" s="1"/>
  <c r="A792" i="2" s="1"/>
  <c r="A817" i="2" s="1"/>
  <c r="A842" i="2" s="1"/>
  <c r="A867" i="2" s="1"/>
  <c r="A892" i="2" s="1"/>
  <c r="A43" i="2"/>
  <c r="A68" i="2" s="1"/>
  <c r="A93" i="2" s="1"/>
  <c r="A118" i="2" s="1"/>
  <c r="A143" i="2" s="1"/>
  <c r="A168" i="2" s="1"/>
  <c r="A193" i="2" s="1"/>
  <c r="A218" i="2" s="1"/>
  <c r="A243" i="2" s="1"/>
  <c r="A268" i="2" s="1"/>
  <c r="A293" i="2" s="1"/>
  <c r="A318" i="2" s="1"/>
  <c r="A343" i="2" s="1"/>
  <c r="A368" i="2" s="1"/>
  <c r="A393" i="2" s="1"/>
  <c r="A418" i="2" s="1"/>
  <c r="A443" i="2" s="1"/>
  <c r="A468" i="2" s="1"/>
  <c r="A493" i="2" s="1"/>
  <c r="A518" i="2" s="1"/>
  <c r="A543" i="2" s="1"/>
  <c r="A568" i="2" s="1"/>
  <c r="A593" i="2" s="1"/>
  <c r="A618" i="2" s="1"/>
  <c r="A643" i="2" s="1"/>
  <c r="A668" i="2" s="1"/>
  <c r="A693" i="2" s="1"/>
  <c r="A718" i="2" s="1"/>
  <c r="A743" i="2" s="1"/>
  <c r="A768" i="2" s="1"/>
  <c r="A793" i="2" s="1"/>
  <c r="A818" i="2" s="1"/>
  <c r="A843" i="2" s="1"/>
  <c r="A868" i="2" s="1"/>
  <c r="A893" i="2" s="1"/>
  <c r="A44" i="2"/>
  <c r="A69" i="2" s="1"/>
  <c r="A94" i="2" s="1"/>
  <c r="A119" i="2" s="1"/>
  <c r="A144" i="2" s="1"/>
  <c r="A169" i="2" s="1"/>
  <c r="A194" i="2" s="1"/>
  <c r="A219" i="2" s="1"/>
  <c r="A244" i="2" s="1"/>
  <c r="A269" i="2" s="1"/>
  <c r="A294" i="2" s="1"/>
  <c r="A319" i="2" s="1"/>
  <c r="A344" i="2" s="1"/>
  <c r="A369" i="2" s="1"/>
  <c r="A394" i="2" s="1"/>
  <c r="A419" i="2" s="1"/>
  <c r="A444" i="2" s="1"/>
  <c r="A469" i="2" s="1"/>
  <c r="A494" i="2" s="1"/>
  <c r="A519" i="2" s="1"/>
  <c r="A544" i="2" s="1"/>
  <c r="A569" i="2" s="1"/>
  <c r="A594" i="2" s="1"/>
  <c r="A619" i="2" s="1"/>
  <c r="A644" i="2" s="1"/>
  <c r="A669" i="2" s="1"/>
  <c r="A694" i="2" s="1"/>
  <c r="A719" i="2" s="1"/>
  <c r="A744" i="2" s="1"/>
  <c r="A769" i="2" s="1"/>
  <c r="A794" i="2" s="1"/>
  <c r="A819" i="2" s="1"/>
  <c r="A844" i="2" s="1"/>
  <c r="A869" i="2" s="1"/>
  <c r="A894" i="2" s="1"/>
  <c r="A45" i="2"/>
  <c r="A70" i="2" s="1"/>
  <c r="A95" i="2" s="1"/>
  <c r="A120" i="2" s="1"/>
  <c r="A145" i="2" s="1"/>
  <c r="A170" i="2" s="1"/>
  <c r="A195" i="2" s="1"/>
  <c r="A220" i="2" s="1"/>
  <c r="A245" i="2" s="1"/>
  <c r="A270" i="2" s="1"/>
  <c r="A295" i="2" s="1"/>
  <c r="A320" i="2" s="1"/>
  <c r="A345" i="2" s="1"/>
  <c r="A46" i="2"/>
  <c r="A47" i="2"/>
  <c r="A72" i="2" s="1"/>
  <c r="A97" i="2" s="1"/>
  <c r="A122" i="2" s="1"/>
  <c r="A147" i="2" s="1"/>
  <c r="A172" i="2" s="1"/>
  <c r="A197" i="2" s="1"/>
  <c r="A222" i="2" s="1"/>
  <c r="A247" i="2" s="1"/>
  <c r="A272" i="2" s="1"/>
  <c r="A297" i="2" s="1"/>
  <c r="A322" i="2" s="1"/>
  <c r="A347" i="2" s="1"/>
  <c r="A372" i="2" s="1"/>
  <c r="A397" i="2" s="1"/>
  <c r="A422" i="2" s="1"/>
  <c r="A447" i="2" s="1"/>
  <c r="A472" i="2" s="1"/>
  <c r="A497" i="2" s="1"/>
  <c r="A522" i="2" s="1"/>
  <c r="A547" i="2" s="1"/>
  <c r="A572" i="2" s="1"/>
  <c r="A597" i="2" s="1"/>
  <c r="A622" i="2" s="1"/>
  <c r="A647" i="2" s="1"/>
  <c r="A672" i="2" s="1"/>
  <c r="A697" i="2" s="1"/>
  <c r="A722" i="2" s="1"/>
  <c r="A747" i="2" s="1"/>
  <c r="A772" i="2" s="1"/>
  <c r="A797" i="2" s="1"/>
  <c r="A822" i="2" s="1"/>
  <c r="A847" i="2" s="1"/>
  <c r="A872" i="2" s="1"/>
  <c r="A897" i="2" s="1"/>
  <c r="A48" i="2"/>
  <c r="A73" i="2" s="1"/>
  <c r="A98" i="2" s="1"/>
  <c r="A123" i="2" s="1"/>
  <c r="A148" i="2" s="1"/>
  <c r="A173" i="2" s="1"/>
  <c r="A198" i="2" s="1"/>
  <c r="A223" i="2" s="1"/>
  <c r="A248" i="2" s="1"/>
  <c r="A273" i="2" s="1"/>
  <c r="A298" i="2" s="1"/>
  <c r="A323" i="2" s="1"/>
  <c r="A348" i="2" s="1"/>
  <c r="A373" i="2" s="1"/>
  <c r="A398" i="2" s="1"/>
  <c r="A423" i="2" s="1"/>
  <c r="A448" i="2" s="1"/>
  <c r="A473" i="2" s="1"/>
  <c r="A498" i="2" s="1"/>
  <c r="A523" i="2" s="1"/>
  <c r="A548" i="2" s="1"/>
  <c r="A573" i="2" s="1"/>
  <c r="A598" i="2" s="1"/>
  <c r="A623" i="2" s="1"/>
  <c r="A648" i="2" s="1"/>
  <c r="A673" i="2" s="1"/>
  <c r="A698" i="2" s="1"/>
  <c r="A723" i="2" s="1"/>
  <c r="A748" i="2" s="1"/>
  <c r="A773" i="2" s="1"/>
  <c r="A798" i="2" s="1"/>
  <c r="A823" i="2" s="1"/>
  <c r="A848" i="2" s="1"/>
  <c r="A873" i="2" s="1"/>
  <c r="A898" i="2" s="1"/>
  <c r="A49" i="2"/>
  <c r="A74" i="2" s="1"/>
  <c r="A99" i="2" s="1"/>
  <c r="A124" i="2" s="1"/>
  <c r="A149" i="2" s="1"/>
  <c r="A174" i="2" s="1"/>
  <c r="A199" i="2" s="1"/>
  <c r="A224" i="2" s="1"/>
  <c r="A249" i="2" s="1"/>
  <c r="A274" i="2" s="1"/>
  <c r="A299" i="2" s="1"/>
  <c r="A324" i="2" s="1"/>
  <c r="A349" i="2" s="1"/>
  <c r="A374" i="2" s="1"/>
  <c r="A399" i="2" s="1"/>
  <c r="A424" i="2" s="1"/>
  <c r="A449" i="2" s="1"/>
  <c r="A474" i="2" s="1"/>
  <c r="A499" i="2" s="1"/>
  <c r="A524" i="2" s="1"/>
  <c r="A549" i="2" s="1"/>
  <c r="A574" i="2" s="1"/>
  <c r="A599" i="2" s="1"/>
  <c r="A624" i="2" s="1"/>
  <c r="A649" i="2" s="1"/>
  <c r="A674" i="2" s="1"/>
  <c r="A699" i="2" s="1"/>
  <c r="A724" i="2" s="1"/>
  <c r="A749" i="2" s="1"/>
  <c r="A774" i="2" s="1"/>
  <c r="A799" i="2" s="1"/>
  <c r="A824" i="2" s="1"/>
  <c r="A849" i="2" s="1"/>
  <c r="A874" i="2" s="1"/>
  <c r="A899" i="2" s="1"/>
  <c r="A50" i="2"/>
  <c r="A75" i="2" s="1"/>
  <c r="A100" i="2" s="1"/>
  <c r="A125" i="2" s="1"/>
  <c r="A150" i="2" s="1"/>
  <c r="A175" i="2" s="1"/>
  <c r="A200" i="2" s="1"/>
  <c r="A225" i="2" s="1"/>
  <c r="A250" i="2" s="1"/>
  <c r="A275" i="2" s="1"/>
  <c r="A300" i="2" s="1"/>
  <c r="A325" i="2" s="1"/>
  <c r="A350" i="2" s="1"/>
  <c r="A375" i="2" s="1"/>
  <c r="A400" i="2" s="1"/>
  <c r="A425" i="2" s="1"/>
  <c r="A450" i="2" s="1"/>
  <c r="A475" i="2" s="1"/>
  <c r="A500" i="2" s="1"/>
  <c r="A525" i="2" s="1"/>
  <c r="A550" i="2" s="1"/>
  <c r="A575" i="2" s="1"/>
  <c r="A600" i="2" s="1"/>
  <c r="A625" i="2" s="1"/>
  <c r="A650" i="2" s="1"/>
  <c r="A675" i="2" s="1"/>
  <c r="A700" i="2" s="1"/>
  <c r="A725" i="2" s="1"/>
  <c r="A750" i="2" s="1"/>
  <c r="A775" i="2" s="1"/>
  <c r="A800" i="2" s="1"/>
  <c r="A825" i="2" s="1"/>
  <c r="A850" i="2" s="1"/>
  <c r="A875" i="2" s="1"/>
  <c r="A900" i="2" s="1"/>
  <c r="A51" i="2"/>
  <c r="A76" i="2" s="1"/>
  <c r="A101" i="2" s="1"/>
  <c r="A126" i="2" s="1"/>
  <c r="A151" i="2" s="1"/>
  <c r="A176" i="2" s="1"/>
  <c r="A201" i="2" s="1"/>
  <c r="A226" i="2" s="1"/>
  <c r="A251" i="2" s="1"/>
  <c r="A276" i="2" s="1"/>
  <c r="A301" i="2" s="1"/>
  <c r="A326" i="2" s="1"/>
  <c r="A351" i="2" s="1"/>
  <c r="A376" i="2" s="1"/>
  <c r="A401" i="2" s="1"/>
  <c r="A426" i="2" s="1"/>
  <c r="A451" i="2" s="1"/>
  <c r="A476" i="2" s="1"/>
  <c r="A501" i="2" s="1"/>
  <c r="A526" i="2" s="1"/>
  <c r="A551" i="2" s="1"/>
  <c r="A576" i="2" s="1"/>
  <c r="A601" i="2" s="1"/>
  <c r="A626" i="2" s="1"/>
  <c r="A651" i="2" s="1"/>
  <c r="A676" i="2" s="1"/>
  <c r="A701" i="2" s="1"/>
  <c r="A726" i="2" s="1"/>
  <c r="A751" i="2" s="1"/>
  <c r="A776" i="2" s="1"/>
  <c r="A801" i="2" s="1"/>
  <c r="A826" i="2" s="1"/>
  <c r="A851" i="2" s="1"/>
  <c r="A876" i="2" s="1"/>
  <c r="A901" i="2" s="1"/>
  <c r="A53" i="2"/>
  <c r="A78" i="2" s="1"/>
  <c r="A103" i="2" s="1"/>
  <c r="A128" i="2" s="1"/>
  <c r="A153" i="2" s="1"/>
  <c r="A178" i="2" s="1"/>
  <c r="A203" i="2" s="1"/>
  <c r="A228" i="2" s="1"/>
  <c r="A253" i="2" s="1"/>
  <c r="A278" i="2" s="1"/>
  <c r="A303" i="2" s="1"/>
  <c r="A328" i="2" s="1"/>
  <c r="A353" i="2" s="1"/>
  <c r="A378" i="2" s="1"/>
  <c r="A403" i="2" s="1"/>
  <c r="A428" i="2" s="1"/>
  <c r="A453" i="2" s="1"/>
  <c r="A478" i="2" s="1"/>
  <c r="A503" i="2" s="1"/>
  <c r="A528" i="2" s="1"/>
  <c r="A553" i="2" s="1"/>
  <c r="A578" i="2" s="1"/>
  <c r="A603" i="2" s="1"/>
  <c r="A628" i="2" s="1"/>
  <c r="A653" i="2" s="1"/>
  <c r="A678" i="2" s="1"/>
  <c r="A703" i="2" s="1"/>
  <c r="A728" i="2" s="1"/>
  <c r="A753" i="2" s="1"/>
  <c r="A778" i="2" s="1"/>
  <c r="A803" i="2" s="1"/>
  <c r="A828" i="2" s="1"/>
  <c r="A853" i="2" s="1"/>
  <c r="A878" i="2" s="1"/>
  <c r="A54" i="2"/>
  <c r="A55" i="2"/>
  <c r="A80" i="2" s="1"/>
  <c r="A105" i="2" s="1"/>
  <c r="A130" i="2" s="1"/>
  <c r="A155" i="2" s="1"/>
  <c r="A180" i="2" s="1"/>
  <c r="A205" i="2" s="1"/>
  <c r="A230" i="2" s="1"/>
  <c r="A255" i="2" s="1"/>
  <c r="A280" i="2" s="1"/>
  <c r="A305" i="2" s="1"/>
  <c r="A330" i="2" s="1"/>
  <c r="A355" i="2" s="1"/>
  <c r="A380" i="2" s="1"/>
  <c r="A405" i="2" s="1"/>
  <c r="A430" i="2" s="1"/>
  <c r="A455" i="2" s="1"/>
  <c r="A480" i="2" s="1"/>
  <c r="A505" i="2" s="1"/>
  <c r="A530" i="2" s="1"/>
  <c r="A555" i="2" s="1"/>
  <c r="A580" i="2" s="1"/>
  <c r="A605" i="2" s="1"/>
  <c r="A630" i="2" s="1"/>
  <c r="A655" i="2" s="1"/>
  <c r="A680" i="2" s="1"/>
  <c r="A705" i="2" s="1"/>
  <c r="A730" i="2" s="1"/>
  <c r="A755" i="2" s="1"/>
  <c r="A780" i="2" s="1"/>
  <c r="A805" i="2" s="1"/>
  <c r="A830" i="2" s="1"/>
  <c r="A855" i="2" s="1"/>
  <c r="A880" i="2" s="1"/>
  <c r="A56" i="2"/>
  <c r="A81" i="2" s="1"/>
  <c r="A106" i="2" s="1"/>
  <c r="A131" i="2" s="1"/>
  <c r="A156" i="2" s="1"/>
  <c r="A181" i="2" s="1"/>
  <c r="A206" i="2" s="1"/>
  <c r="A231" i="2" s="1"/>
  <c r="A256" i="2" s="1"/>
  <c r="A281" i="2" s="1"/>
  <c r="A306" i="2" s="1"/>
  <c r="A331" i="2" s="1"/>
  <c r="A356" i="2" s="1"/>
  <c r="A381" i="2" s="1"/>
  <c r="A406" i="2" s="1"/>
  <c r="A431" i="2" s="1"/>
  <c r="A456" i="2" s="1"/>
  <c r="A481" i="2" s="1"/>
  <c r="A506" i="2" s="1"/>
  <c r="A531" i="2" s="1"/>
  <c r="A556" i="2" s="1"/>
  <c r="A581" i="2" s="1"/>
  <c r="A606" i="2" s="1"/>
  <c r="A631" i="2" s="1"/>
  <c r="A656" i="2" s="1"/>
  <c r="A681" i="2" s="1"/>
  <c r="A706" i="2" s="1"/>
  <c r="A731" i="2" s="1"/>
  <c r="A756" i="2" s="1"/>
  <c r="A781" i="2" s="1"/>
  <c r="A806" i="2" s="1"/>
  <c r="A831" i="2" s="1"/>
  <c r="A856" i="2" s="1"/>
  <c r="A881" i="2" s="1"/>
  <c r="A57" i="2"/>
  <c r="A82" i="2" s="1"/>
  <c r="A107" i="2" s="1"/>
  <c r="A132" i="2" s="1"/>
  <c r="A157" i="2" s="1"/>
  <c r="A182" i="2" s="1"/>
  <c r="A207" i="2" s="1"/>
  <c r="A232" i="2" s="1"/>
  <c r="A257" i="2" s="1"/>
  <c r="A282" i="2" s="1"/>
  <c r="A307" i="2" s="1"/>
  <c r="A332" i="2" s="1"/>
  <c r="A357" i="2" s="1"/>
  <c r="A382" i="2" s="1"/>
  <c r="A407" i="2" s="1"/>
  <c r="A432" i="2" s="1"/>
  <c r="A457" i="2" s="1"/>
  <c r="A482" i="2" s="1"/>
  <c r="A507" i="2" s="1"/>
  <c r="A532" i="2" s="1"/>
  <c r="A557" i="2" s="1"/>
  <c r="A582" i="2" s="1"/>
  <c r="A607" i="2" s="1"/>
  <c r="A632" i="2" s="1"/>
  <c r="A657" i="2" s="1"/>
  <c r="A682" i="2" s="1"/>
  <c r="A707" i="2" s="1"/>
  <c r="A732" i="2" s="1"/>
  <c r="A757" i="2" s="1"/>
  <c r="A782" i="2" s="1"/>
  <c r="A807" i="2" s="1"/>
  <c r="A832" i="2" s="1"/>
  <c r="A857" i="2" s="1"/>
  <c r="A882" i="2" s="1"/>
  <c r="A58" i="2"/>
  <c r="A83" i="2" s="1"/>
  <c r="A108" i="2" s="1"/>
  <c r="A133" i="2" s="1"/>
  <c r="A158" i="2" s="1"/>
  <c r="A183" i="2" s="1"/>
  <c r="A208" i="2" s="1"/>
  <c r="A233" i="2" s="1"/>
  <c r="A258" i="2" s="1"/>
  <c r="A283" i="2" s="1"/>
  <c r="A308" i="2" s="1"/>
  <c r="A333" i="2" s="1"/>
  <c r="A358" i="2" s="1"/>
  <c r="A383" i="2" s="1"/>
  <c r="A408" i="2" s="1"/>
  <c r="A433" i="2" s="1"/>
  <c r="A458" i="2" s="1"/>
  <c r="A483" i="2" s="1"/>
  <c r="A508" i="2" s="1"/>
  <c r="A533" i="2" s="1"/>
  <c r="A558" i="2" s="1"/>
  <c r="A583" i="2" s="1"/>
  <c r="A608" i="2" s="1"/>
  <c r="A633" i="2" s="1"/>
  <c r="A658" i="2" s="1"/>
  <c r="A683" i="2" s="1"/>
  <c r="A708" i="2" s="1"/>
  <c r="A733" i="2" s="1"/>
  <c r="A758" i="2" s="1"/>
  <c r="A783" i="2" s="1"/>
  <c r="A808" i="2" s="1"/>
  <c r="A833" i="2" s="1"/>
  <c r="A858" i="2" s="1"/>
  <c r="A883" i="2" s="1"/>
  <c r="A71" i="2"/>
  <c r="A96" i="2" s="1"/>
  <c r="A121" i="2" s="1"/>
  <c r="A146" i="2" s="1"/>
  <c r="A171" i="2" s="1"/>
  <c r="A196" i="2" s="1"/>
  <c r="A221" i="2" s="1"/>
  <c r="A246" i="2" s="1"/>
  <c r="A271" i="2" s="1"/>
  <c r="A296" i="2" s="1"/>
  <c r="A321" i="2" s="1"/>
  <c r="A346" i="2" s="1"/>
  <c r="A371" i="2" s="1"/>
  <c r="A396" i="2" s="1"/>
  <c r="A421" i="2" s="1"/>
  <c r="A446" i="2" s="1"/>
  <c r="A471" i="2" s="1"/>
  <c r="A496" i="2" s="1"/>
  <c r="A521" i="2" s="1"/>
  <c r="A546" i="2" s="1"/>
  <c r="A571" i="2" s="1"/>
  <c r="A596" i="2" s="1"/>
  <c r="A621" i="2" s="1"/>
  <c r="A646" i="2" s="1"/>
  <c r="A671" i="2" s="1"/>
  <c r="A696" i="2" s="1"/>
  <c r="A721" i="2" s="1"/>
  <c r="A746" i="2" s="1"/>
  <c r="A771" i="2" s="1"/>
  <c r="A796" i="2" s="1"/>
  <c r="A821" i="2" s="1"/>
  <c r="A846" i="2" s="1"/>
  <c r="A871" i="2" s="1"/>
  <c r="A896" i="2" s="1"/>
  <c r="B78" i="2"/>
  <c r="B103" i="2" s="1"/>
  <c r="B128" i="2" s="1"/>
  <c r="B153" i="2" s="1"/>
  <c r="B178" i="2" s="1"/>
  <c r="B203" i="2" s="1"/>
  <c r="B228" i="2" s="1"/>
  <c r="B253" i="2" s="1"/>
  <c r="B278" i="2" s="1"/>
  <c r="B303" i="2" s="1"/>
  <c r="B328" i="2" s="1"/>
  <c r="B353" i="2" s="1"/>
  <c r="B378" i="2" s="1"/>
  <c r="B403" i="2" s="1"/>
  <c r="B428" i="2" s="1"/>
  <c r="B453" i="2" s="1"/>
  <c r="B478" i="2" s="1"/>
  <c r="B503" i="2" s="1"/>
  <c r="B528" i="2" s="1"/>
  <c r="B553" i="2" s="1"/>
  <c r="B578" i="2" s="1"/>
  <c r="B603" i="2" s="1"/>
  <c r="B628" i="2" s="1"/>
  <c r="B653" i="2" s="1"/>
  <c r="B678" i="2" s="1"/>
  <c r="B703" i="2" s="1"/>
  <c r="B728" i="2" s="1"/>
  <c r="B753" i="2" s="1"/>
  <c r="B778" i="2" s="1"/>
  <c r="B803" i="2" s="1"/>
  <c r="B828" i="2" s="1"/>
  <c r="B853" i="2" s="1"/>
  <c r="B878" i="2" s="1"/>
  <c r="C78" i="2"/>
  <c r="C103" i="2" s="1"/>
  <c r="C128" i="2" s="1"/>
  <c r="C153" i="2" s="1"/>
  <c r="C178" i="2" s="1"/>
  <c r="C203" i="2" s="1"/>
  <c r="C228" i="2" s="1"/>
  <c r="C253" i="2" s="1"/>
  <c r="C278" i="2" s="1"/>
  <c r="C303" i="2" s="1"/>
  <c r="C328" i="2" s="1"/>
  <c r="C353" i="2" s="1"/>
  <c r="C378" i="2" s="1"/>
  <c r="C403" i="2" s="1"/>
  <c r="C428" i="2" s="1"/>
  <c r="C453" i="2" s="1"/>
  <c r="C478" i="2" s="1"/>
  <c r="C503" i="2" s="1"/>
  <c r="C528" i="2" s="1"/>
  <c r="C553" i="2" s="1"/>
  <c r="C578" i="2" s="1"/>
  <c r="C603" i="2" s="1"/>
  <c r="C628" i="2" s="1"/>
  <c r="C653" i="2" s="1"/>
  <c r="C678" i="2" s="1"/>
  <c r="C703" i="2" s="1"/>
  <c r="C728" i="2" s="1"/>
  <c r="C753" i="2" s="1"/>
  <c r="C778" i="2" s="1"/>
  <c r="C803" i="2" s="1"/>
  <c r="C828" i="2" s="1"/>
  <c r="C853" i="2" s="1"/>
  <c r="C878" i="2" s="1"/>
  <c r="A79" i="2"/>
  <c r="A104" i="2" s="1"/>
  <c r="A129" i="2" s="1"/>
  <c r="A154" i="2" s="1"/>
  <c r="A179" i="2" s="1"/>
  <c r="A204" i="2" s="1"/>
  <c r="A229" i="2" s="1"/>
  <c r="A254" i="2" s="1"/>
  <c r="A279" i="2" s="1"/>
  <c r="A304" i="2" s="1"/>
  <c r="A329" i="2" s="1"/>
  <c r="A354" i="2" s="1"/>
  <c r="A379" i="2" s="1"/>
  <c r="A404" i="2" s="1"/>
  <c r="A429" i="2" s="1"/>
  <c r="A454" i="2" s="1"/>
  <c r="A479" i="2" s="1"/>
  <c r="A504" i="2" s="1"/>
  <c r="A529" i="2" s="1"/>
  <c r="A554" i="2" s="1"/>
  <c r="A579" i="2" s="1"/>
  <c r="A604" i="2" s="1"/>
  <c r="A629" i="2" s="1"/>
  <c r="A654" i="2" s="1"/>
  <c r="A679" i="2" s="1"/>
  <c r="A704" i="2" s="1"/>
  <c r="A729" i="2" s="1"/>
  <c r="A754" i="2" s="1"/>
  <c r="A779" i="2" s="1"/>
  <c r="A804" i="2" s="1"/>
  <c r="A829" i="2" s="1"/>
  <c r="A854" i="2" s="1"/>
  <c r="A879" i="2" s="1"/>
  <c r="B79" i="2"/>
  <c r="B104" i="2" s="1"/>
  <c r="B129" i="2" s="1"/>
  <c r="B154" i="2" s="1"/>
  <c r="B179" i="2" s="1"/>
  <c r="B204" i="2" s="1"/>
  <c r="B229" i="2" s="1"/>
  <c r="B254" i="2" s="1"/>
  <c r="B279" i="2" s="1"/>
  <c r="B304" i="2" s="1"/>
  <c r="B329" i="2" s="1"/>
  <c r="B354" i="2" s="1"/>
  <c r="B379" i="2" s="1"/>
  <c r="B404" i="2" s="1"/>
  <c r="B429" i="2" s="1"/>
  <c r="B454" i="2" s="1"/>
  <c r="B479" i="2" s="1"/>
  <c r="B504" i="2" s="1"/>
  <c r="B529" i="2" s="1"/>
  <c r="B554" i="2" s="1"/>
  <c r="B579" i="2" s="1"/>
  <c r="B604" i="2" s="1"/>
  <c r="B629" i="2" s="1"/>
  <c r="B654" i="2" s="1"/>
  <c r="B679" i="2" s="1"/>
  <c r="B704" i="2" s="1"/>
  <c r="B729" i="2" s="1"/>
  <c r="B754" i="2" s="1"/>
  <c r="B779" i="2" s="1"/>
  <c r="B804" i="2" s="1"/>
  <c r="B829" i="2" s="1"/>
  <c r="B854" i="2" s="1"/>
  <c r="B879" i="2" s="1"/>
  <c r="C79" i="2"/>
  <c r="C104" i="2" s="1"/>
  <c r="C129" i="2" s="1"/>
  <c r="C154" i="2" s="1"/>
  <c r="C179" i="2" s="1"/>
  <c r="C204" i="2" s="1"/>
  <c r="C229" i="2" s="1"/>
  <c r="C254" i="2" s="1"/>
  <c r="C279" i="2" s="1"/>
  <c r="C304" i="2" s="1"/>
  <c r="C329" i="2" s="1"/>
  <c r="C354" i="2" s="1"/>
  <c r="C379" i="2" s="1"/>
  <c r="C404" i="2" s="1"/>
  <c r="C429" i="2" s="1"/>
  <c r="C454" i="2" s="1"/>
  <c r="C479" i="2" s="1"/>
  <c r="C504" i="2" s="1"/>
  <c r="C529" i="2" s="1"/>
  <c r="C554" i="2" s="1"/>
  <c r="C579" i="2" s="1"/>
  <c r="C604" i="2" s="1"/>
  <c r="C629" i="2" s="1"/>
  <c r="C654" i="2" s="1"/>
  <c r="C679" i="2" s="1"/>
  <c r="C704" i="2" s="1"/>
  <c r="C729" i="2" s="1"/>
  <c r="C754" i="2" s="1"/>
  <c r="C779" i="2" s="1"/>
  <c r="C804" i="2" s="1"/>
  <c r="C829" i="2" s="1"/>
  <c r="C854" i="2" s="1"/>
  <c r="C879" i="2" s="1"/>
  <c r="B80" i="2"/>
  <c r="C80" i="2"/>
  <c r="C105" i="2" s="1"/>
  <c r="C130" i="2" s="1"/>
  <c r="C155" i="2" s="1"/>
  <c r="C180" i="2" s="1"/>
  <c r="C205" i="2" s="1"/>
  <c r="C230" i="2" s="1"/>
  <c r="C255" i="2" s="1"/>
  <c r="C280" i="2" s="1"/>
  <c r="C305" i="2" s="1"/>
  <c r="C330" i="2" s="1"/>
  <c r="C355" i="2" s="1"/>
  <c r="C380" i="2" s="1"/>
  <c r="C405" i="2" s="1"/>
  <c r="C430" i="2" s="1"/>
  <c r="C455" i="2" s="1"/>
  <c r="C480" i="2" s="1"/>
  <c r="C505" i="2" s="1"/>
  <c r="C530" i="2" s="1"/>
  <c r="C555" i="2" s="1"/>
  <c r="C580" i="2" s="1"/>
  <c r="C605" i="2" s="1"/>
  <c r="C630" i="2" s="1"/>
  <c r="C655" i="2" s="1"/>
  <c r="C680" i="2" s="1"/>
  <c r="C705" i="2" s="1"/>
  <c r="C730" i="2" s="1"/>
  <c r="C755" i="2" s="1"/>
  <c r="C780" i="2" s="1"/>
  <c r="C805" i="2" s="1"/>
  <c r="C830" i="2" s="1"/>
  <c r="C855" i="2" s="1"/>
  <c r="C880" i="2" s="1"/>
  <c r="B81" i="2"/>
  <c r="B106" i="2" s="1"/>
  <c r="B131" i="2" s="1"/>
  <c r="B156" i="2" s="1"/>
  <c r="B181" i="2" s="1"/>
  <c r="B206" i="2" s="1"/>
  <c r="B231" i="2" s="1"/>
  <c r="B256" i="2" s="1"/>
  <c r="B281" i="2" s="1"/>
  <c r="B306" i="2" s="1"/>
  <c r="B331" i="2" s="1"/>
  <c r="B356" i="2" s="1"/>
  <c r="B381" i="2" s="1"/>
  <c r="B406" i="2" s="1"/>
  <c r="B431" i="2" s="1"/>
  <c r="B456" i="2" s="1"/>
  <c r="B481" i="2" s="1"/>
  <c r="B506" i="2" s="1"/>
  <c r="B531" i="2" s="1"/>
  <c r="B556" i="2" s="1"/>
  <c r="B581" i="2" s="1"/>
  <c r="B606" i="2" s="1"/>
  <c r="B631" i="2" s="1"/>
  <c r="B656" i="2" s="1"/>
  <c r="B681" i="2" s="1"/>
  <c r="B706" i="2" s="1"/>
  <c r="B731" i="2" s="1"/>
  <c r="B756" i="2" s="1"/>
  <c r="B781" i="2" s="1"/>
  <c r="B806" i="2" s="1"/>
  <c r="B831" i="2" s="1"/>
  <c r="B856" i="2" s="1"/>
  <c r="B881" i="2" s="1"/>
  <c r="C81" i="2"/>
  <c r="C106" i="2" s="1"/>
  <c r="C131" i="2" s="1"/>
  <c r="C156" i="2" s="1"/>
  <c r="C181" i="2" s="1"/>
  <c r="C206" i="2" s="1"/>
  <c r="C231" i="2" s="1"/>
  <c r="C256" i="2" s="1"/>
  <c r="C281" i="2" s="1"/>
  <c r="C306" i="2" s="1"/>
  <c r="C331" i="2" s="1"/>
  <c r="C356" i="2" s="1"/>
  <c r="C381" i="2" s="1"/>
  <c r="C406" i="2" s="1"/>
  <c r="C431" i="2" s="1"/>
  <c r="C456" i="2" s="1"/>
  <c r="C481" i="2" s="1"/>
  <c r="C506" i="2" s="1"/>
  <c r="C531" i="2" s="1"/>
  <c r="C556" i="2" s="1"/>
  <c r="C581" i="2" s="1"/>
  <c r="C606" i="2" s="1"/>
  <c r="C631" i="2" s="1"/>
  <c r="C656" i="2" s="1"/>
  <c r="C681" i="2" s="1"/>
  <c r="C706" i="2" s="1"/>
  <c r="C731" i="2" s="1"/>
  <c r="C756" i="2" s="1"/>
  <c r="C781" i="2" s="1"/>
  <c r="C806" i="2" s="1"/>
  <c r="C831" i="2" s="1"/>
  <c r="C856" i="2" s="1"/>
  <c r="C881" i="2" s="1"/>
  <c r="B82" i="2"/>
  <c r="B107" i="2" s="1"/>
  <c r="B132" i="2" s="1"/>
  <c r="B157" i="2" s="1"/>
  <c r="B182" i="2" s="1"/>
  <c r="B207" i="2" s="1"/>
  <c r="B232" i="2" s="1"/>
  <c r="B257" i="2" s="1"/>
  <c r="B282" i="2" s="1"/>
  <c r="B307" i="2" s="1"/>
  <c r="B332" i="2" s="1"/>
  <c r="B357" i="2" s="1"/>
  <c r="B382" i="2" s="1"/>
  <c r="B407" i="2" s="1"/>
  <c r="B432" i="2" s="1"/>
  <c r="B457" i="2" s="1"/>
  <c r="B482" i="2" s="1"/>
  <c r="B507" i="2" s="1"/>
  <c r="B532" i="2" s="1"/>
  <c r="B557" i="2" s="1"/>
  <c r="B582" i="2" s="1"/>
  <c r="B607" i="2" s="1"/>
  <c r="B632" i="2" s="1"/>
  <c r="B657" i="2" s="1"/>
  <c r="B682" i="2" s="1"/>
  <c r="B707" i="2" s="1"/>
  <c r="B732" i="2" s="1"/>
  <c r="B757" i="2" s="1"/>
  <c r="B782" i="2" s="1"/>
  <c r="B807" i="2" s="1"/>
  <c r="B832" i="2" s="1"/>
  <c r="B857" i="2" s="1"/>
  <c r="B882" i="2" s="1"/>
  <c r="C82" i="2"/>
  <c r="C107" i="2" s="1"/>
  <c r="C132" i="2" s="1"/>
  <c r="C157" i="2" s="1"/>
  <c r="C182" i="2" s="1"/>
  <c r="C207" i="2" s="1"/>
  <c r="C232" i="2" s="1"/>
  <c r="C257" i="2" s="1"/>
  <c r="C282" i="2" s="1"/>
  <c r="C307" i="2" s="1"/>
  <c r="C332" i="2" s="1"/>
  <c r="C357" i="2" s="1"/>
  <c r="C382" i="2" s="1"/>
  <c r="C407" i="2" s="1"/>
  <c r="C432" i="2" s="1"/>
  <c r="C457" i="2" s="1"/>
  <c r="C482" i="2" s="1"/>
  <c r="C507" i="2" s="1"/>
  <c r="C532" i="2" s="1"/>
  <c r="C557" i="2" s="1"/>
  <c r="C582" i="2" s="1"/>
  <c r="C607" i="2" s="1"/>
  <c r="C632" i="2" s="1"/>
  <c r="C657" i="2" s="1"/>
  <c r="C682" i="2" s="1"/>
  <c r="C707" i="2" s="1"/>
  <c r="C732" i="2" s="1"/>
  <c r="C757" i="2" s="1"/>
  <c r="C782" i="2" s="1"/>
  <c r="C807" i="2" s="1"/>
  <c r="C832" i="2" s="1"/>
  <c r="C857" i="2" s="1"/>
  <c r="C882" i="2" s="1"/>
  <c r="B83" i="2"/>
  <c r="B108" i="2" s="1"/>
  <c r="B133" i="2" s="1"/>
  <c r="B158" i="2" s="1"/>
  <c r="B183" i="2" s="1"/>
  <c r="B208" i="2" s="1"/>
  <c r="B233" i="2" s="1"/>
  <c r="B258" i="2" s="1"/>
  <c r="B283" i="2" s="1"/>
  <c r="B308" i="2" s="1"/>
  <c r="B333" i="2" s="1"/>
  <c r="B358" i="2" s="1"/>
  <c r="B383" i="2" s="1"/>
  <c r="B408" i="2" s="1"/>
  <c r="B433" i="2" s="1"/>
  <c r="B458" i="2" s="1"/>
  <c r="B483" i="2" s="1"/>
  <c r="B508" i="2" s="1"/>
  <c r="B533" i="2" s="1"/>
  <c r="B558" i="2" s="1"/>
  <c r="B583" i="2" s="1"/>
  <c r="B608" i="2" s="1"/>
  <c r="B633" i="2" s="1"/>
  <c r="B658" i="2" s="1"/>
  <c r="B683" i="2" s="1"/>
  <c r="B708" i="2" s="1"/>
  <c r="B733" i="2" s="1"/>
  <c r="B758" i="2" s="1"/>
  <c r="B783" i="2" s="1"/>
  <c r="B808" i="2" s="1"/>
  <c r="B833" i="2" s="1"/>
  <c r="B858" i="2" s="1"/>
  <c r="B883" i="2" s="1"/>
  <c r="C83" i="2"/>
  <c r="C108" i="2" s="1"/>
  <c r="C133" i="2" s="1"/>
  <c r="C158" i="2" s="1"/>
  <c r="C183" i="2" s="1"/>
  <c r="C208" i="2" s="1"/>
  <c r="C233" i="2" s="1"/>
  <c r="C258" i="2" s="1"/>
  <c r="C283" i="2" s="1"/>
  <c r="C308" i="2" s="1"/>
  <c r="C333" i="2" s="1"/>
  <c r="C358" i="2" s="1"/>
  <c r="C383" i="2" s="1"/>
  <c r="C408" i="2" s="1"/>
  <c r="C433" i="2" s="1"/>
  <c r="C458" i="2" s="1"/>
  <c r="C483" i="2" s="1"/>
  <c r="C508" i="2" s="1"/>
  <c r="C533" i="2" s="1"/>
  <c r="C558" i="2" s="1"/>
  <c r="C583" i="2" s="1"/>
  <c r="C608" i="2" s="1"/>
  <c r="C633" i="2" s="1"/>
  <c r="C658" i="2" s="1"/>
  <c r="C683" i="2" s="1"/>
  <c r="C708" i="2" s="1"/>
  <c r="C733" i="2" s="1"/>
  <c r="C758" i="2" s="1"/>
  <c r="C783" i="2" s="1"/>
  <c r="C808" i="2" s="1"/>
  <c r="C833" i="2" s="1"/>
  <c r="C858" i="2" s="1"/>
  <c r="C883" i="2" s="1"/>
  <c r="B84" i="2"/>
  <c r="B109" i="2" s="1"/>
  <c r="B134" i="2" s="1"/>
  <c r="B159" i="2" s="1"/>
  <c r="B184" i="2" s="1"/>
  <c r="B209" i="2" s="1"/>
  <c r="B234" i="2" s="1"/>
  <c r="B259" i="2" s="1"/>
  <c r="B284" i="2" s="1"/>
  <c r="B309" i="2" s="1"/>
  <c r="B334" i="2" s="1"/>
  <c r="B359" i="2" s="1"/>
  <c r="B384" i="2" s="1"/>
  <c r="B409" i="2" s="1"/>
  <c r="B434" i="2" s="1"/>
  <c r="B459" i="2" s="1"/>
  <c r="B484" i="2" s="1"/>
  <c r="C84" i="2"/>
  <c r="C109" i="2" s="1"/>
  <c r="C134" i="2" s="1"/>
  <c r="C159" i="2" s="1"/>
  <c r="C184" i="2" s="1"/>
  <c r="C209" i="2" s="1"/>
  <c r="C234" i="2" s="1"/>
  <c r="C259" i="2" s="1"/>
  <c r="C284" i="2" s="1"/>
  <c r="C309" i="2" s="1"/>
  <c r="C334" i="2" s="1"/>
  <c r="C359" i="2" s="1"/>
  <c r="C384" i="2" s="1"/>
  <c r="C409" i="2" s="1"/>
  <c r="C434" i="2" s="1"/>
  <c r="C459" i="2" s="1"/>
  <c r="C484" i="2" s="1"/>
  <c r="C509" i="2" s="1"/>
  <c r="C534" i="2" s="1"/>
  <c r="C559" i="2" s="1"/>
  <c r="C584" i="2" s="1"/>
  <c r="C609" i="2" s="1"/>
  <c r="C634" i="2" s="1"/>
  <c r="C659" i="2" s="1"/>
  <c r="C684" i="2" s="1"/>
  <c r="C709" i="2" s="1"/>
  <c r="C734" i="2" s="1"/>
  <c r="C759" i="2" s="1"/>
  <c r="C784" i="2" s="1"/>
  <c r="C809" i="2" s="1"/>
  <c r="C834" i="2" s="1"/>
  <c r="C859" i="2" s="1"/>
  <c r="C884" i="2" s="1"/>
  <c r="B85" i="2"/>
  <c r="B110" i="2" s="1"/>
  <c r="B135" i="2" s="1"/>
  <c r="B160" i="2" s="1"/>
  <c r="B185" i="2" s="1"/>
  <c r="B210" i="2" s="1"/>
  <c r="B235" i="2" s="1"/>
  <c r="B260" i="2" s="1"/>
  <c r="B285" i="2" s="1"/>
  <c r="B310" i="2" s="1"/>
  <c r="B335" i="2" s="1"/>
  <c r="B360" i="2" s="1"/>
  <c r="B385" i="2" s="1"/>
  <c r="B410" i="2" s="1"/>
  <c r="B435" i="2" s="1"/>
  <c r="B460" i="2" s="1"/>
  <c r="B485" i="2" s="1"/>
  <c r="B510" i="2" s="1"/>
  <c r="B535" i="2" s="1"/>
  <c r="B560" i="2" s="1"/>
  <c r="B585" i="2" s="1"/>
  <c r="B610" i="2" s="1"/>
  <c r="B635" i="2" s="1"/>
  <c r="B660" i="2" s="1"/>
  <c r="B685" i="2" s="1"/>
  <c r="B710" i="2" s="1"/>
  <c r="B735" i="2" s="1"/>
  <c r="B760" i="2" s="1"/>
  <c r="B785" i="2" s="1"/>
  <c r="B810" i="2" s="1"/>
  <c r="B835" i="2" s="1"/>
  <c r="B860" i="2" s="1"/>
  <c r="B885" i="2" s="1"/>
  <c r="C85" i="2"/>
  <c r="C110" i="2" s="1"/>
  <c r="C135" i="2" s="1"/>
  <c r="C160" i="2" s="1"/>
  <c r="C185" i="2" s="1"/>
  <c r="C210" i="2" s="1"/>
  <c r="C235" i="2" s="1"/>
  <c r="C260" i="2" s="1"/>
  <c r="C285" i="2" s="1"/>
  <c r="C310" i="2" s="1"/>
  <c r="C335" i="2" s="1"/>
  <c r="C360" i="2" s="1"/>
  <c r="C385" i="2" s="1"/>
  <c r="C410" i="2" s="1"/>
  <c r="C435" i="2" s="1"/>
  <c r="C460" i="2" s="1"/>
  <c r="C485" i="2" s="1"/>
  <c r="C510" i="2" s="1"/>
  <c r="C535" i="2" s="1"/>
  <c r="C560" i="2" s="1"/>
  <c r="C585" i="2" s="1"/>
  <c r="C610" i="2" s="1"/>
  <c r="C635" i="2" s="1"/>
  <c r="C660" i="2" s="1"/>
  <c r="C685" i="2" s="1"/>
  <c r="C710" i="2" s="1"/>
  <c r="C735" i="2" s="1"/>
  <c r="C760" i="2" s="1"/>
  <c r="C785" i="2" s="1"/>
  <c r="C810" i="2" s="1"/>
  <c r="C835" i="2" s="1"/>
  <c r="C860" i="2" s="1"/>
  <c r="C885" i="2" s="1"/>
  <c r="B86" i="2"/>
  <c r="B111" i="2" s="1"/>
  <c r="B136" i="2" s="1"/>
  <c r="B161" i="2" s="1"/>
  <c r="B186" i="2" s="1"/>
  <c r="B211" i="2" s="1"/>
  <c r="B236" i="2" s="1"/>
  <c r="B261" i="2" s="1"/>
  <c r="B286" i="2" s="1"/>
  <c r="B311" i="2" s="1"/>
  <c r="B336" i="2" s="1"/>
  <c r="B361" i="2" s="1"/>
  <c r="B386" i="2" s="1"/>
  <c r="B411" i="2" s="1"/>
  <c r="B436" i="2" s="1"/>
  <c r="B461" i="2" s="1"/>
  <c r="B486" i="2" s="1"/>
  <c r="B511" i="2" s="1"/>
  <c r="B536" i="2" s="1"/>
  <c r="B561" i="2" s="1"/>
  <c r="B586" i="2" s="1"/>
  <c r="B611" i="2" s="1"/>
  <c r="B636" i="2" s="1"/>
  <c r="B661" i="2" s="1"/>
  <c r="B686" i="2" s="1"/>
  <c r="B711" i="2" s="1"/>
  <c r="B736" i="2" s="1"/>
  <c r="B761" i="2" s="1"/>
  <c r="B786" i="2" s="1"/>
  <c r="B811" i="2" s="1"/>
  <c r="B836" i="2" s="1"/>
  <c r="B861" i="2" s="1"/>
  <c r="B886" i="2" s="1"/>
  <c r="C86" i="2"/>
  <c r="C111" i="2" s="1"/>
  <c r="C136" i="2" s="1"/>
  <c r="C161" i="2" s="1"/>
  <c r="C186" i="2" s="1"/>
  <c r="C211" i="2" s="1"/>
  <c r="C236" i="2" s="1"/>
  <c r="C261" i="2" s="1"/>
  <c r="C286" i="2" s="1"/>
  <c r="C311" i="2" s="1"/>
  <c r="C336" i="2" s="1"/>
  <c r="C361" i="2" s="1"/>
  <c r="C386" i="2" s="1"/>
  <c r="C411" i="2" s="1"/>
  <c r="C436" i="2" s="1"/>
  <c r="C461" i="2" s="1"/>
  <c r="C486" i="2" s="1"/>
  <c r="C511" i="2" s="1"/>
  <c r="C536" i="2" s="1"/>
  <c r="C561" i="2" s="1"/>
  <c r="C586" i="2" s="1"/>
  <c r="C611" i="2" s="1"/>
  <c r="C636" i="2" s="1"/>
  <c r="C661" i="2" s="1"/>
  <c r="C686" i="2" s="1"/>
  <c r="C711" i="2" s="1"/>
  <c r="C736" i="2" s="1"/>
  <c r="C761" i="2" s="1"/>
  <c r="C786" i="2" s="1"/>
  <c r="C811" i="2" s="1"/>
  <c r="C836" i="2" s="1"/>
  <c r="C861" i="2" s="1"/>
  <c r="C886" i="2" s="1"/>
  <c r="B87" i="2"/>
  <c r="B112" i="2" s="1"/>
  <c r="B137" i="2" s="1"/>
  <c r="B162" i="2" s="1"/>
  <c r="B187" i="2" s="1"/>
  <c r="B212" i="2" s="1"/>
  <c r="B237" i="2" s="1"/>
  <c r="B262" i="2" s="1"/>
  <c r="B287" i="2" s="1"/>
  <c r="B312" i="2" s="1"/>
  <c r="B337" i="2" s="1"/>
  <c r="B362" i="2" s="1"/>
  <c r="B387" i="2" s="1"/>
  <c r="B412" i="2" s="1"/>
  <c r="B437" i="2" s="1"/>
  <c r="B462" i="2" s="1"/>
  <c r="B487" i="2" s="1"/>
  <c r="B512" i="2" s="1"/>
  <c r="B537" i="2" s="1"/>
  <c r="B562" i="2" s="1"/>
  <c r="B587" i="2" s="1"/>
  <c r="B612" i="2" s="1"/>
  <c r="B637" i="2" s="1"/>
  <c r="B662" i="2" s="1"/>
  <c r="B687" i="2" s="1"/>
  <c r="B712" i="2" s="1"/>
  <c r="B737" i="2" s="1"/>
  <c r="B762" i="2" s="1"/>
  <c r="B787" i="2" s="1"/>
  <c r="B812" i="2" s="1"/>
  <c r="B837" i="2" s="1"/>
  <c r="B862" i="2" s="1"/>
  <c r="B887" i="2" s="1"/>
  <c r="C87" i="2"/>
  <c r="B88" i="2"/>
  <c r="B113" i="2" s="1"/>
  <c r="B138" i="2" s="1"/>
  <c r="B163" i="2" s="1"/>
  <c r="B188" i="2" s="1"/>
  <c r="B213" i="2" s="1"/>
  <c r="B238" i="2" s="1"/>
  <c r="B263" i="2" s="1"/>
  <c r="B288" i="2" s="1"/>
  <c r="B313" i="2" s="1"/>
  <c r="B338" i="2" s="1"/>
  <c r="B363" i="2" s="1"/>
  <c r="B388" i="2" s="1"/>
  <c r="B413" i="2" s="1"/>
  <c r="B438" i="2" s="1"/>
  <c r="B463" i="2" s="1"/>
  <c r="B488" i="2" s="1"/>
  <c r="B513" i="2" s="1"/>
  <c r="B538" i="2" s="1"/>
  <c r="B563" i="2" s="1"/>
  <c r="B588" i="2" s="1"/>
  <c r="B613" i="2" s="1"/>
  <c r="B638" i="2" s="1"/>
  <c r="B663" i="2" s="1"/>
  <c r="B688" i="2" s="1"/>
  <c r="B713" i="2" s="1"/>
  <c r="B738" i="2" s="1"/>
  <c r="B763" i="2" s="1"/>
  <c r="B788" i="2" s="1"/>
  <c r="B813" i="2" s="1"/>
  <c r="B838" i="2" s="1"/>
  <c r="B863" i="2" s="1"/>
  <c r="B888" i="2" s="1"/>
  <c r="C88" i="2"/>
  <c r="C113" i="2" s="1"/>
  <c r="C138" i="2" s="1"/>
  <c r="C163" i="2" s="1"/>
  <c r="C188" i="2" s="1"/>
  <c r="C213" i="2" s="1"/>
  <c r="C238" i="2" s="1"/>
  <c r="C263" i="2" s="1"/>
  <c r="C288" i="2" s="1"/>
  <c r="C313" i="2" s="1"/>
  <c r="C338" i="2" s="1"/>
  <c r="C363" i="2" s="1"/>
  <c r="C388" i="2" s="1"/>
  <c r="C413" i="2" s="1"/>
  <c r="C438" i="2" s="1"/>
  <c r="C463" i="2" s="1"/>
  <c r="C488" i="2" s="1"/>
  <c r="C513" i="2" s="1"/>
  <c r="C538" i="2" s="1"/>
  <c r="C563" i="2" s="1"/>
  <c r="C588" i="2" s="1"/>
  <c r="C613" i="2" s="1"/>
  <c r="C638" i="2" s="1"/>
  <c r="C663" i="2" s="1"/>
  <c r="C688" i="2" s="1"/>
  <c r="C713" i="2" s="1"/>
  <c r="C738" i="2" s="1"/>
  <c r="C763" i="2" s="1"/>
  <c r="C788" i="2" s="1"/>
  <c r="C813" i="2" s="1"/>
  <c r="C838" i="2" s="1"/>
  <c r="C863" i="2" s="1"/>
  <c r="C888" i="2" s="1"/>
  <c r="B89" i="2"/>
  <c r="B114" i="2" s="1"/>
  <c r="B139" i="2" s="1"/>
  <c r="B164" i="2" s="1"/>
  <c r="B189" i="2" s="1"/>
  <c r="B214" i="2" s="1"/>
  <c r="B239" i="2" s="1"/>
  <c r="B264" i="2" s="1"/>
  <c r="B289" i="2" s="1"/>
  <c r="B314" i="2" s="1"/>
  <c r="B339" i="2" s="1"/>
  <c r="B364" i="2" s="1"/>
  <c r="B389" i="2" s="1"/>
  <c r="B414" i="2" s="1"/>
  <c r="B439" i="2" s="1"/>
  <c r="B464" i="2" s="1"/>
  <c r="B489" i="2" s="1"/>
  <c r="B514" i="2" s="1"/>
  <c r="B539" i="2" s="1"/>
  <c r="B564" i="2" s="1"/>
  <c r="B589" i="2" s="1"/>
  <c r="B614" i="2" s="1"/>
  <c r="B639" i="2" s="1"/>
  <c r="B664" i="2" s="1"/>
  <c r="B689" i="2" s="1"/>
  <c r="B714" i="2" s="1"/>
  <c r="B739" i="2" s="1"/>
  <c r="B764" i="2" s="1"/>
  <c r="B789" i="2" s="1"/>
  <c r="B814" i="2" s="1"/>
  <c r="B839" i="2" s="1"/>
  <c r="B864" i="2" s="1"/>
  <c r="B889" i="2" s="1"/>
  <c r="C89" i="2"/>
  <c r="C114" i="2" s="1"/>
  <c r="C139" i="2" s="1"/>
  <c r="C164" i="2" s="1"/>
  <c r="C189" i="2" s="1"/>
  <c r="C214" i="2" s="1"/>
  <c r="C239" i="2" s="1"/>
  <c r="C264" i="2" s="1"/>
  <c r="C289" i="2" s="1"/>
  <c r="C314" i="2" s="1"/>
  <c r="C339" i="2" s="1"/>
  <c r="C364" i="2" s="1"/>
  <c r="C389" i="2" s="1"/>
  <c r="C414" i="2" s="1"/>
  <c r="C439" i="2" s="1"/>
  <c r="C464" i="2" s="1"/>
  <c r="C489" i="2" s="1"/>
  <c r="C514" i="2" s="1"/>
  <c r="C539" i="2" s="1"/>
  <c r="C564" i="2" s="1"/>
  <c r="C589" i="2" s="1"/>
  <c r="C614" i="2" s="1"/>
  <c r="C639" i="2" s="1"/>
  <c r="C664" i="2" s="1"/>
  <c r="C689" i="2" s="1"/>
  <c r="C714" i="2" s="1"/>
  <c r="C739" i="2" s="1"/>
  <c r="C764" i="2" s="1"/>
  <c r="C789" i="2" s="1"/>
  <c r="C814" i="2" s="1"/>
  <c r="C839" i="2" s="1"/>
  <c r="C864" i="2" s="1"/>
  <c r="C889" i="2" s="1"/>
  <c r="B90" i="2"/>
  <c r="B115" i="2" s="1"/>
  <c r="B140" i="2" s="1"/>
  <c r="B165" i="2" s="1"/>
  <c r="B190" i="2" s="1"/>
  <c r="B215" i="2" s="1"/>
  <c r="B240" i="2" s="1"/>
  <c r="B265" i="2" s="1"/>
  <c r="B290" i="2" s="1"/>
  <c r="B315" i="2" s="1"/>
  <c r="B340" i="2" s="1"/>
  <c r="B365" i="2" s="1"/>
  <c r="B390" i="2" s="1"/>
  <c r="B415" i="2" s="1"/>
  <c r="B440" i="2" s="1"/>
  <c r="B465" i="2" s="1"/>
  <c r="B490" i="2" s="1"/>
  <c r="B515" i="2" s="1"/>
  <c r="B540" i="2" s="1"/>
  <c r="B565" i="2" s="1"/>
  <c r="B590" i="2" s="1"/>
  <c r="B615" i="2" s="1"/>
  <c r="B640" i="2" s="1"/>
  <c r="B665" i="2" s="1"/>
  <c r="B690" i="2" s="1"/>
  <c r="B715" i="2" s="1"/>
  <c r="B740" i="2" s="1"/>
  <c r="B765" i="2" s="1"/>
  <c r="B790" i="2" s="1"/>
  <c r="B815" i="2" s="1"/>
  <c r="B840" i="2" s="1"/>
  <c r="B865" i="2" s="1"/>
  <c r="B890" i="2" s="1"/>
  <c r="C90" i="2"/>
  <c r="C115" i="2" s="1"/>
  <c r="C140" i="2" s="1"/>
  <c r="C165" i="2" s="1"/>
  <c r="C190" i="2" s="1"/>
  <c r="C215" i="2" s="1"/>
  <c r="C240" i="2" s="1"/>
  <c r="C265" i="2" s="1"/>
  <c r="C290" i="2" s="1"/>
  <c r="C315" i="2" s="1"/>
  <c r="C340" i="2" s="1"/>
  <c r="C365" i="2" s="1"/>
  <c r="C390" i="2" s="1"/>
  <c r="C415" i="2" s="1"/>
  <c r="C440" i="2" s="1"/>
  <c r="C465" i="2" s="1"/>
  <c r="C490" i="2" s="1"/>
  <c r="C515" i="2" s="1"/>
  <c r="C540" i="2" s="1"/>
  <c r="C565" i="2" s="1"/>
  <c r="C590" i="2" s="1"/>
  <c r="C615" i="2" s="1"/>
  <c r="C640" i="2" s="1"/>
  <c r="C665" i="2" s="1"/>
  <c r="C690" i="2" s="1"/>
  <c r="C715" i="2" s="1"/>
  <c r="C740" i="2" s="1"/>
  <c r="C765" i="2" s="1"/>
  <c r="C790" i="2" s="1"/>
  <c r="C815" i="2" s="1"/>
  <c r="C840" i="2" s="1"/>
  <c r="C865" i="2" s="1"/>
  <c r="C890" i="2" s="1"/>
  <c r="B91" i="2"/>
  <c r="C91" i="2"/>
  <c r="C116" i="2" s="1"/>
  <c r="C141" i="2" s="1"/>
  <c r="C166" i="2" s="1"/>
  <c r="C191" i="2" s="1"/>
  <c r="C216" i="2" s="1"/>
  <c r="C241" i="2" s="1"/>
  <c r="C266" i="2" s="1"/>
  <c r="C291" i="2" s="1"/>
  <c r="C316" i="2" s="1"/>
  <c r="C341" i="2" s="1"/>
  <c r="C366" i="2" s="1"/>
  <c r="C391" i="2" s="1"/>
  <c r="C416" i="2" s="1"/>
  <c r="C441" i="2" s="1"/>
  <c r="C466" i="2" s="1"/>
  <c r="C491" i="2" s="1"/>
  <c r="C516" i="2" s="1"/>
  <c r="C541" i="2" s="1"/>
  <c r="C566" i="2" s="1"/>
  <c r="C591" i="2" s="1"/>
  <c r="C616" i="2" s="1"/>
  <c r="C641" i="2" s="1"/>
  <c r="C666" i="2" s="1"/>
  <c r="C691" i="2" s="1"/>
  <c r="C716" i="2" s="1"/>
  <c r="C741" i="2" s="1"/>
  <c r="C766" i="2" s="1"/>
  <c r="C791" i="2" s="1"/>
  <c r="C816" i="2" s="1"/>
  <c r="C841" i="2" s="1"/>
  <c r="C866" i="2" s="1"/>
  <c r="C891" i="2" s="1"/>
  <c r="B92" i="2"/>
  <c r="B117" i="2" s="1"/>
  <c r="B142" i="2" s="1"/>
  <c r="B167" i="2" s="1"/>
  <c r="B192" i="2" s="1"/>
  <c r="B217" i="2" s="1"/>
  <c r="B242" i="2" s="1"/>
  <c r="B267" i="2" s="1"/>
  <c r="B292" i="2" s="1"/>
  <c r="B317" i="2" s="1"/>
  <c r="B342" i="2" s="1"/>
  <c r="B367" i="2" s="1"/>
  <c r="B392" i="2" s="1"/>
  <c r="B417" i="2" s="1"/>
  <c r="B442" i="2" s="1"/>
  <c r="B467" i="2" s="1"/>
  <c r="B492" i="2" s="1"/>
  <c r="B517" i="2" s="1"/>
  <c r="B542" i="2" s="1"/>
  <c r="B567" i="2" s="1"/>
  <c r="B592" i="2" s="1"/>
  <c r="B617" i="2" s="1"/>
  <c r="B642" i="2" s="1"/>
  <c r="B667" i="2" s="1"/>
  <c r="B692" i="2" s="1"/>
  <c r="B717" i="2" s="1"/>
  <c r="B742" i="2" s="1"/>
  <c r="B767" i="2" s="1"/>
  <c r="B792" i="2" s="1"/>
  <c r="B817" i="2" s="1"/>
  <c r="B842" i="2" s="1"/>
  <c r="B867" i="2" s="1"/>
  <c r="B892" i="2" s="1"/>
  <c r="C92" i="2"/>
  <c r="C117" i="2" s="1"/>
  <c r="C142" i="2" s="1"/>
  <c r="C167" i="2" s="1"/>
  <c r="C192" i="2" s="1"/>
  <c r="C217" i="2" s="1"/>
  <c r="C242" i="2" s="1"/>
  <c r="C267" i="2" s="1"/>
  <c r="C292" i="2" s="1"/>
  <c r="C317" i="2" s="1"/>
  <c r="C342" i="2" s="1"/>
  <c r="C367" i="2" s="1"/>
  <c r="C392" i="2" s="1"/>
  <c r="C417" i="2" s="1"/>
  <c r="C442" i="2" s="1"/>
  <c r="C467" i="2" s="1"/>
  <c r="C492" i="2" s="1"/>
  <c r="C517" i="2" s="1"/>
  <c r="C542" i="2" s="1"/>
  <c r="C567" i="2" s="1"/>
  <c r="C592" i="2" s="1"/>
  <c r="C617" i="2" s="1"/>
  <c r="C642" i="2" s="1"/>
  <c r="C667" i="2" s="1"/>
  <c r="C692" i="2" s="1"/>
  <c r="C717" i="2" s="1"/>
  <c r="C742" i="2" s="1"/>
  <c r="C767" i="2" s="1"/>
  <c r="C792" i="2" s="1"/>
  <c r="C817" i="2" s="1"/>
  <c r="C842" i="2" s="1"/>
  <c r="C867" i="2" s="1"/>
  <c r="C892" i="2" s="1"/>
  <c r="B93" i="2"/>
  <c r="B118" i="2" s="1"/>
  <c r="B143" i="2" s="1"/>
  <c r="B168" i="2" s="1"/>
  <c r="B193" i="2" s="1"/>
  <c r="B218" i="2" s="1"/>
  <c r="B243" i="2" s="1"/>
  <c r="B268" i="2" s="1"/>
  <c r="B293" i="2" s="1"/>
  <c r="B318" i="2" s="1"/>
  <c r="B343" i="2" s="1"/>
  <c r="B368" i="2" s="1"/>
  <c r="B393" i="2" s="1"/>
  <c r="B418" i="2" s="1"/>
  <c r="B443" i="2" s="1"/>
  <c r="B468" i="2" s="1"/>
  <c r="B493" i="2" s="1"/>
  <c r="B518" i="2" s="1"/>
  <c r="B543" i="2" s="1"/>
  <c r="B568" i="2" s="1"/>
  <c r="B593" i="2" s="1"/>
  <c r="B618" i="2" s="1"/>
  <c r="B643" i="2" s="1"/>
  <c r="B668" i="2" s="1"/>
  <c r="B693" i="2" s="1"/>
  <c r="B718" i="2" s="1"/>
  <c r="B743" i="2" s="1"/>
  <c r="B768" i="2" s="1"/>
  <c r="B793" i="2" s="1"/>
  <c r="B818" i="2" s="1"/>
  <c r="B843" i="2" s="1"/>
  <c r="B868" i="2" s="1"/>
  <c r="B893" i="2" s="1"/>
  <c r="C93" i="2"/>
  <c r="C118" i="2" s="1"/>
  <c r="C143" i="2" s="1"/>
  <c r="C168" i="2" s="1"/>
  <c r="C193" i="2" s="1"/>
  <c r="C218" i="2" s="1"/>
  <c r="C243" i="2" s="1"/>
  <c r="C268" i="2" s="1"/>
  <c r="C293" i="2" s="1"/>
  <c r="C318" i="2" s="1"/>
  <c r="C343" i="2" s="1"/>
  <c r="C368" i="2" s="1"/>
  <c r="C393" i="2" s="1"/>
  <c r="C418" i="2" s="1"/>
  <c r="C443" i="2" s="1"/>
  <c r="C468" i="2" s="1"/>
  <c r="C493" i="2" s="1"/>
  <c r="C518" i="2" s="1"/>
  <c r="C543" i="2" s="1"/>
  <c r="C568" i="2" s="1"/>
  <c r="C593" i="2" s="1"/>
  <c r="C618" i="2" s="1"/>
  <c r="C643" i="2" s="1"/>
  <c r="C668" i="2" s="1"/>
  <c r="C693" i="2" s="1"/>
  <c r="C718" i="2" s="1"/>
  <c r="C743" i="2" s="1"/>
  <c r="C768" i="2" s="1"/>
  <c r="C793" i="2" s="1"/>
  <c r="C818" i="2" s="1"/>
  <c r="C843" i="2" s="1"/>
  <c r="C868" i="2" s="1"/>
  <c r="C893" i="2" s="1"/>
  <c r="B94" i="2"/>
  <c r="B119" i="2" s="1"/>
  <c r="B144" i="2" s="1"/>
  <c r="B169" i="2" s="1"/>
  <c r="B194" i="2" s="1"/>
  <c r="B219" i="2" s="1"/>
  <c r="B244" i="2" s="1"/>
  <c r="B269" i="2" s="1"/>
  <c r="B294" i="2" s="1"/>
  <c r="B319" i="2" s="1"/>
  <c r="B344" i="2" s="1"/>
  <c r="B369" i="2" s="1"/>
  <c r="B394" i="2" s="1"/>
  <c r="B419" i="2" s="1"/>
  <c r="B444" i="2" s="1"/>
  <c r="B469" i="2" s="1"/>
  <c r="B494" i="2" s="1"/>
  <c r="B519" i="2" s="1"/>
  <c r="B544" i="2" s="1"/>
  <c r="B569" i="2" s="1"/>
  <c r="B594" i="2" s="1"/>
  <c r="B619" i="2" s="1"/>
  <c r="B644" i="2" s="1"/>
  <c r="B669" i="2" s="1"/>
  <c r="B694" i="2" s="1"/>
  <c r="B719" i="2" s="1"/>
  <c r="B744" i="2" s="1"/>
  <c r="B769" i="2" s="1"/>
  <c r="B794" i="2" s="1"/>
  <c r="B819" i="2" s="1"/>
  <c r="B844" i="2" s="1"/>
  <c r="B869" i="2" s="1"/>
  <c r="B894" i="2" s="1"/>
  <c r="C94" i="2"/>
  <c r="C119" i="2" s="1"/>
  <c r="C144" i="2" s="1"/>
  <c r="C169" i="2" s="1"/>
  <c r="C194" i="2" s="1"/>
  <c r="C219" i="2" s="1"/>
  <c r="C244" i="2" s="1"/>
  <c r="C269" i="2" s="1"/>
  <c r="C294" i="2" s="1"/>
  <c r="C319" i="2" s="1"/>
  <c r="C344" i="2" s="1"/>
  <c r="C369" i="2" s="1"/>
  <c r="C394" i="2" s="1"/>
  <c r="C419" i="2" s="1"/>
  <c r="C444" i="2" s="1"/>
  <c r="C469" i="2" s="1"/>
  <c r="C494" i="2" s="1"/>
  <c r="C519" i="2" s="1"/>
  <c r="C544" i="2" s="1"/>
  <c r="C569" i="2" s="1"/>
  <c r="C594" i="2" s="1"/>
  <c r="C619" i="2" s="1"/>
  <c r="C644" i="2" s="1"/>
  <c r="C669" i="2" s="1"/>
  <c r="C694" i="2" s="1"/>
  <c r="C719" i="2" s="1"/>
  <c r="C744" i="2" s="1"/>
  <c r="C769" i="2" s="1"/>
  <c r="C794" i="2" s="1"/>
  <c r="C819" i="2" s="1"/>
  <c r="C844" i="2" s="1"/>
  <c r="C869" i="2" s="1"/>
  <c r="C894" i="2" s="1"/>
  <c r="B95" i="2"/>
  <c r="B120" i="2" s="1"/>
  <c r="B145" i="2" s="1"/>
  <c r="B170" i="2" s="1"/>
  <c r="B195" i="2" s="1"/>
  <c r="B220" i="2" s="1"/>
  <c r="B245" i="2" s="1"/>
  <c r="B270" i="2" s="1"/>
  <c r="B295" i="2" s="1"/>
  <c r="B320" i="2" s="1"/>
  <c r="B345" i="2" s="1"/>
  <c r="B370" i="2" s="1"/>
  <c r="B395" i="2" s="1"/>
  <c r="B420" i="2" s="1"/>
  <c r="B445" i="2" s="1"/>
  <c r="B470" i="2" s="1"/>
  <c r="B495" i="2" s="1"/>
  <c r="B520" i="2" s="1"/>
  <c r="B545" i="2" s="1"/>
  <c r="B570" i="2" s="1"/>
  <c r="B595" i="2" s="1"/>
  <c r="B620" i="2" s="1"/>
  <c r="B645" i="2" s="1"/>
  <c r="B670" i="2" s="1"/>
  <c r="B695" i="2" s="1"/>
  <c r="B720" i="2" s="1"/>
  <c r="B745" i="2" s="1"/>
  <c r="B770" i="2" s="1"/>
  <c r="B795" i="2" s="1"/>
  <c r="B820" i="2" s="1"/>
  <c r="B845" i="2" s="1"/>
  <c r="B870" i="2" s="1"/>
  <c r="B895" i="2" s="1"/>
  <c r="C95" i="2"/>
  <c r="C120" i="2" s="1"/>
  <c r="C145" i="2" s="1"/>
  <c r="C170" i="2" s="1"/>
  <c r="C195" i="2" s="1"/>
  <c r="C220" i="2" s="1"/>
  <c r="C245" i="2" s="1"/>
  <c r="C270" i="2" s="1"/>
  <c r="C295" i="2" s="1"/>
  <c r="C320" i="2" s="1"/>
  <c r="C345" i="2" s="1"/>
  <c r="C370" i="2" s="1"/>
  <c r="C395" i="2" s="1"/>
  <c r="C420" i="2" s="1"/>
  <c r="C445" i="2" s="1"/>
  <c r="C470" i="2" s="1"/>
  <c r="C495" i="2" s="1"/>
  <c r="C520" i="2" s="1"/>
  <c r="C545" i="2" s="1"/>
  <c r="C570" i="2" s="1"/>
  <c r="C595" i="2" s="1"/>
  <c r="C620" i="2" s="1"/>
  <c r="C645" i="2" s="1"/>
  <c r="C670" i="2" s="1"/>
  <c r="C695" i="2" s="1"/>
  <c r="C720" i="2" s="1"/>
  <c r="C745" i="2" s="1"/>
  <c r="C770" i="2" s="1"/>
  <c r="C795" i="2" s="1"/>
  <c r="C820" i="2" s="1"/>
  <c r="C845" i="2" s="1"/>
  <c r="C870" i="2" s="1"/>
  <c r="C895" i="2" s="1"/>
  <c r="B96" i="2"/>
  <c r="B121" i="2" s="1"/>
  <c r="B146" i="2" s="1"/>
  <c r="B171" i="2" s="1"/>
  <c r="B196" i="2" s="1"/>
  <c r="B221" i="2" s="1"/>
  <c r="B246" i="2" s="1"/>
  <c r="B271" i="2" s="1"/>
  <c r="B296" i="2" s="1"/>
  <c r="B321" i="2" s="1"/>
  <c r="B346" i="2" s="1"/>
  <c r="B371" i="2" s="1"/>
  <c r="B396" i="2" s="1"/>
  <c r="B421" i="2" s="1"/>
  <c r="B446" i="2" s="1"/>
  <c r="B471" i="2" s="1"/>
  <c r="B496" i="2" s="1"/>
  <c r="B521" i="2" s="1"/>
  <c r="B546" i="2" s="1"/>
  <c r="B571" i="2" s="1"/>
  <c r="B596" i="2" s="1"/>
  <c r="B621" i="2" s="1"/>
  <c r="B646" i="2" s="1"/>
  <c r="B671" i="2" s="1"/>
  <c r="B696" i="2" s="1"/>
  <c r="B721" i="2" s="1"/>
  <c r="B746" i="2" s="1"/>
  <c r="B771" i="2" s="1"/>
  <c r="B796" i="2" s="1"/>
  <c r="B821" i="2" s="1"/>
  <c r="B846" i="2" s="1"/>
  <c r="B871" i="2" s="1"/>
  <c r="B896" i="2" s="1"/>
  <c r="C96" i="2"/>
  <c r="C121" i="2" s="1"/>
  <c r="C146" i="2" s="1"/>
  <c r="C171" i="2" s="1"/>
  <c r="C196" i="2" s="1"/>
  <c r="C221" i="2" s="1"/>
  <c r="C246" i="2" s="1"/>
  <c r="C271" i="2" s="1"/>
  <c r="C296" i="2" s="1"/>
  <c r="C321" i="2" s="1"/>
  <c r="C346" i="2" s="1"/>
  <c r="C371" i="2" s="1"/>
  <c r="C396" i="2" s="1"/>
  <c r="C421" i="2" s="1"/>
  <c r="C446" i="2" s="1"/>
  <c r="C471" i="2" s="1"/>
  <c r="C496" i="2" s="1"/>
  <c r="C521" i="2" s="1"/>
  <c r="C546" i="2" s="1"/>
  <c r="C571" i="2" s="1"/>
  <c r="C596" i="2" s="1"/>
  <c r="C621" i="2" s="1"/>
  <c r="C646" i="2" s="1"/>
  <c r="C671" i="2" s="1"/>
  <c r="C696" i="2" s="1"/>
  <c r="C721" i="2" s="1"/>
  <c r="C746" i="2" s="1"/>
  <c r="C771" i="2" s="1"/>
  <c r="C796" i="2" s="1"/>
  <c r="C821" i="2" s="1"/>
  <c r="C846" i="2" s="1"/>
  <c r="C871" i="2" s="1"/>
  <c r="C896" i="2" s="1"/>
  <c r="B97" i="2"/>
  <c r="B122" i="2" s="1"/>
  <c r="B147" i="2" s="1"/>
  <c r="B172" i="2" s="1"/>
  <c r="B197" i="2" s="1"/>
  <c r="B222" i="2" s="1"/>
  <c r="B247" i="2" s="1"/>
  <c r="B272" i="2" s="1"/>
  <c r="B297" i="2" s="1"/>
  <c r="B322" i="2" s="1"/>
  <c r="B347" i="2" s="1"/>
  <c r="B372" i="2" s="1"/>
  <c r="B397" i="2" s="1"/>
  <c r="B422" i="2" s="1"/>
  <c r="B447" i="2" s="1"/>
  <c r="B472" i="2" s="1"/>
  <c r="B497" i="2" s="1"/>
  <c r="B522" i="2" s="1"/>
  <c r="B547" i="2" s="1"/>
  <c r="B572" i="2" s="1"/>
  <c r="B597" i="2" s="1"/>
  <c r="B622" i="2" s="1"/>
  <c r="B647" i="2" s="1"/>
  <c r="B672" i="2" s="1"/>
  <c r="B697" i="2" s="1"/>
  <c r="B722" i="2" s="1"/>
  <c r="B747" i="2" s="1"/>
  <c r="B772" i="2" s="1"/>
  <c r="B797" i="2" s="1"/>
  <c r="B822" i="2" s="1"/>
  <c r="B847" i="2" s="1"/>
  <c r="B872" i="2" s="1"/>
  <c r="B897" i="2" s="1"/>
  <c r="C97" i="2"/>
  <c r="C122" i="2" s="1"/>
  <c r="C147" i="2" s="1"/>
  <c r="C172" i="2" s="1"/>
  <c r="C197" i="2" s="1"/>
  <c r="C222" i="2" s="1"/>
  <c r="C247" i="2" s="1"/>
  <c r="C272" i="2" s="1"/>
  <c r="C297" i="2" s="1"/>
  <c r="C322" i="2" s="1"/>
  <c r="C347" i="2" s="1"/>
  <c r="C372" i="2" s="1"/>
  <c r="C397" i="2" s="1"/>
  <c r="C422" i="2" s="1"/>
  <c r="C447" i="2" s="1"/>
  <c r="C472" i="2" s="1"/>
  <c r="C497" i="2" s="1"/>
  <c r="C522" i="2" s="1"/>
  <c r="C547" i="2" s="1"/>
  <c r="C572" i="2" s="1"/>
  <c r="C597" i="2" s="1"/>
  <c r="C622" i="2" s="1"/>
  <c r="C647" i="2" s="1"/>
  <c r="C672" i="2" s="1"/>
  <c r="C697" i="2" s="1"/>
  <c r="C722" i="2" s="1"/>
  <c r="C747" i="2" s="1"/>
  <c r="C772" i="2" s="1"/>
  <c r="C797" i="2" s="1"/>
  <c r="C822" i="2" s="1"/>
  <c r="C847" i="2" s="1"/>
  <c r="C872" i="2" s="1"/>
  <c r="C897" i="2" s="1"/>
  <c r="C98" i="2"/>
  <c r="C123" i="2" s="1"/>
  <c r="C148" i="2" s="1"/>
  <c r="C173" i="2" s="1"/>
  <c r="C198" i="2" s="1"/>
  <c r="C223" i="2" s="1"/>
  <c r="C248" i="2" s="1"/>
  <c r="C273" i="2" s="1"/>
  <c r="C298" i="2" s="1"/>
  <c r="C323" i="2" s="1"/>
  <c r="C348" i="2" s="1"/>
  <c r="C373" i="2" s="1"/>
  <c r="C398" i="2" s="1"/>
  <c r="C423" i="2" s="1"/>
  <c r="C448" i="2" s="1"/>
  <c r="C473" i="2" s="1"/>
  <c r="C498" i="2" s="1"/>
  <c r="C523" i="2" s="1"/>
  <c r="C548" i="2" s="1"/>
  <c r="C573" i="2" s="1"/>
  <c r="C598" i="2" s="1"/>
  <c r="C623" i="2" s="1"/>
  <c r="C648" i="2" s="1"/>
  <c r="C673" i="2" s="1"/>
  <c r="C698" i="2" s="1"/>
  <c r="C723" i="2" s="1"/>
  <c r="C748" i="2" s="1"/>
  <c r="C773" i="2" s="1"/>
  <c r="C798" i="2" s="1"/>
  <c r="C823" i="2" s="1"/>
  <c r="C848" i="2" s="1"/>
  <c r="C873" i="2" s="1"/>
  <c r="C898" i="2" s="1"/>
  <c r="C99" i="2"/>
  <c r="C124" i="2" s="1"/>
  <c r="C149" i="2" s="1"/>
  <c r="C174" i="2" s="1"/>
  <c r="C199" i="2" s="1"/>
  <c r="C224" i="2" s="1"/>
  <c r="C249" i="2" s="1"/>
  <c r="C274" i="2" s="1"/>
  <c r="C299" i="2" s="1"/>
  <c r="C324" i="2" s="1"/>
  <c r="C349" i="2" s="1"/>
  <c r="C374" i="2" s="1"/>
  <c r="C399" i="2" s="1"/>
  <c r="C424" i="2" s="1"/>
  <c r="C449" i="2" s="1"/>
  <c r="C474" i="2" s="1"/>
  <c r="C499" i="2" s="1"/>
  <c r="C524" i="2" s="1"/>
  <c r="C549" i="2" s="1"/>
  <c r="C574" i="2" s="1"/>
  <c r="C599" i="2" s="1"/>
  <c r="C624" i="2" s="1"/>
  <c r="C649" i="2" s="1"/>
  <c r="C674" i="2" s="1"/>
  <c r="C699" i="2" s="1"/>
  <c r="C724" i="2" s="1"/>
  <c r="C749" i="2" s="1"/>
  <c r="C774" i="2" s="1"/>
  <c r="C799" i="2" s="1"/>
  <c r="C824" i="2" s="1"/>
  <c r="C849" i="2" s="1"/>
  <c r="C874" i="2" s="1"/>
  <c r="C899" i="2" s="1"/>
  <c r="C100" i="2"/>
  <c r="C125" i="2" s="1"/>
  <c r="C150" i="2" s="1"/>
  <c r="C175" i="2" s="1"/>
  <c r="C200" i="2" s="1"/>
  <c r="C225" i="2" s="1"/>
  <c r="C250" i="2" s="1"/>
  <c r="C275" i="2" s="1"/>
  <c r="C300" i="2" s="1"/>
  <c r="C325" i="2" s="1"/>
  <c r="C350" i="2" s="1"/>
  <c r="C375" i="2" s="1"/>
  <c r="C400" i="2" s="1"/>
  <c r="C425" i="2" s="1"/>
  <c r="C450" i="2" s="1"/>
  <c r="C475" i="2" s="1"/>
  <c r="C500" i="2" s="1"/>
  <c r="C525" i="2" s="1"/>
  <c r="C550" i="2" s="1"/>
  <c r="C575" i="2" s="1"/>
  <c r="C600" i="2" s="1"/>
  <c r="C625" i="2" s="1"/>
  <c r="C650" i="2" s="1"/>
  <c r="C675" i="2" s="1"/>
  <c r="C700" i="2" s="1"/>
  <c r="C725" i="2" s="1"/>
  <c r="C750" i="2" s="1"/>
  <c r="C775" i="2" s="1"/>
  <c r="C800" i="2" s="1"/>
  <c r="C825" i="2" s="1"/>
  <c r="C850" i="2" s="1"/>
  <c r="C875" i="2" s="1"/>
  <c r="C900" i="2" s="1"/>
  <c r="C101" i="2"/>
  <c r="C126" i="2" s="1"/>
  <c r="C151" i="2" s="1"/>
  <c r="C176" i="2" s="1"/>
  <c r="C201" i="2" s="1"/>
  <c r="C226" i="2" s="1"/>
  <c r="C251" i="2" s="1"/>
  <c r="C276" i="2" s="1"/>
  <c r="C301" i="2" s="1"/>
  <c r="C326" i="2" s="1"/>
  <c r="C351" i="2" s="1"/>
  <c r="C376" i="2" s="1"/>
  <c r="C401" i="2" s="1"/>
  <c r="C426" i="2" s="1"/>
  <c r="C451" i="2" s="1"/>
  <c r="C476" i="2" s="1"/>
  <c r="C501" i="2" s="1"/>
  <c r="C526" i="2" s="1"/>
  <c r="C551" i="2" s="1"/>
  <c r="C576" i="2" s="1"/>
  <c r="C601" i="2" s="1"/>
  <c r="C626" i="2" s="1"/>
  <c r="C651" i="2" s="1"/>
  <c r="C676" i="2" s="1"/>
  <c r="C701" i="2" s="1"/>
  <c r="C726" i="2" s="1"/>
  <c r="C751" i="2" s="1"/>
  <c r="C776" i="2" s="1"/>
  <c r="C801" i="2" s="1"/>
  <c r="C826" i="2" s="1"/>
  <c r="C851" i="2" s="1"/>
  <c r="C876" i="2" s="1"/>
  <c r="C901" i="2" s="1"/>
  <c r="B105" i="2"/>
  <c r="B130" i="2" s="1"/>
  <c r="B155" i="2" s="1"/>
  <c r="B180" i="2" s="1"/>
  <c r="B205" i="2" s="1"/>
  <c r="B230" i="2" s="1"/>
  <c r="B255" i="2" s="1"/>
  <c r="B280" i="2" s="1"/>
  <c r="B305" i="2" s="1"/>
  <c r="B330" i="2" s="1"/>
  <c r="B355" i="2" s="1"/>
  <c r="B380" i="2" s="1"/>
  <c r="B405" i="2" s="1"/>
  <c r="B430" i="2" s="1"/>
  <c r="B455" i="2" s="1"/>
  <c r="B480" i="2" s="1"/>
  <c r="B505" i="2" s="1"/>
  <c r="B530" i="2" s="1"/>
  <c r="B555" i="2" s="1"/>
  <c r="B580" i="2" s="1"/>
  <c r="B605" i="2" s="1"/>
  <c r="B630" i="2" s="1"/>
  <c r="B655" i="2" s="1"/>
  <c r="B680" i="2" s="1"/>
  <c r="B705" i="2" s="1"/>
  <c r="B730" i="2" s="1"/>
  <c r="B755" i="2" s="1"/>
  <c r="B780" i="2" s="1"/>
  <c r="B805" i="2" s="1"/>
  <c r="B830" i="2" s="1"/>
  <c r="B855" i="2" s="1"/>
  <c r="B880" i="2" s="1"/>
  <c r="C112" i="2"/>
  <c r="C137" i="2" s="1"/>
  <c r="C162" i="2" s="1"/>
  <c r="C187" i="2" s="1"/>
  <c r="C212" i="2" s="1"/>
  <c r="C237" i="2" s="1"/>
  <c r="C262" i="2" s="1"/>
  <c r="C287" i="2" s="1"/>
  <c r="C312" i="2" s="1"/>
  <c r="C337" i="2" s="1"/>
  <c r="C362" i="2" s="1"/>
  <c r="C387" i="2" s="1"/>
  <c r="C412" i="2" s="1"/>
  <c r="C437" i="2" s="1"/>
  <c r="C462" i="2" s="1"/>
  <c r="C487" i="2" s="1"/>
  <c r="C512" i="2" s="1"/>
  <c r="C537" i="2" s="1"/>
  <c r="C562" i="2" s="1"/>
  <c r="C587" i="2" s="1"/>
  <c r="C612" i="2" s="1"/>
  <c r="C637" i="2" s="1"/>
  <c r="C662" i="2" s="1"/>
  <c r="C687" i="2" s="1"/>
  <c r="C712" i="2" s="1"/>
  <c r="C737" i="2" s="1"/>
  <c r="C762" i="2" s="1"/>
  <c r="C787" i="2" s="1"/>
  <c r="C812" i="2" s="1"/>
  <c r="C837" i="2" s="1"/>
  <c r="C862" i="2" s="1"/>
  <c r="C887" i="2" s="1"/>
  <c r="B116" i="2"/>
  <c r="B141" i="2" s="1"/>
  <c r="B166" i="2" s="1"/>
  <c r="B191" i="2" s="1"/>
  <c r="B216" i="2" s="1"/>
  <c r="B241" i="2" s="1"/>
  <c r="B266" i="2" s="1"/>
  <c r="B291" i="2" s="1"/>
  <c r="B316" i="2" s="1"/>
  <c r="B341" i="2" s="1"/>
  <c r="B366" i="2" s="1"/>
  <c r="B391" i="2" s="1"/>
  <c r="B416" i="2" s="1"/>
  <c r="B441" i="2" s="1"/>
  <c r="B466" i="2" s="1"/>
  <c r="B491" i="2" s="1"/>
  <c r="B516" i="2" s="1"/>
  <c r="B541" i="2" s="1"/>
  <c r="B566" i="2" s="1"/>
  <c r="B591" i="2" s="1"/>
  <c r="B616" i="2" s="1"/>
  <c r="B641" i="2" s="1"/>
  <c r="B666" i="2" s="1"/>
  <c r="B691" i="2" s="1"/>
  <c r="B716" i="2" s="1"/>
  <c r="B741" i="2" s="1"/>
  <c r="B766" i="2" s="1"/>
  <c r="B791" i="2" s="1"/>
  <c r="B816" i="2" s="1"/>
  <c r="B841" i="2" s="1"/>
  <c r="B866" i="2" s="1"/>
  <c r="B891" i="2" s="1"/>
  <c r="A370" i="2"/>
  <c r="A395" i="2" s="1"/>
  <c r="A420" i="2" s="1"/>
  <c r="A445" i="2" s="1"/>
  <c r="A470" i="2" s="1"/>
  <c r="A495" i="2" s="1"/>
  <c r="A520" i="2" s="1"/>
  <c r="A545" i="2" s="1"/>
  <c r="A570" i="2" s="1"/>
  <c r="A595" i="2" s="1"/>
  <c r="A620" i="2" s="1"/>
  <c r="A645" i="2" s="1"/>
  <c r="A670" i="2" s="1"/>
  <c r="A695" i="2" s="1"/>
  <c r="A720" i="2" s="1"/>
  <c r="A745" i="2" s="1"/>
  <c r="A770" i="2" s="1"/>
  <c r="A795" i="2" s="1"/>
  <c r="A820" i="2" s="1"/>
  <c r="A845" i="2" s="1"/>
  <c r="A870" i="2" s="1"/>
  <c r="A895" i="2" s="1"/>
  <c r="B509" i="2"/>
  <c r="B534" i="2" s="1"/>
  <c r="B559" i="2" s="1"/>
  <c r="B584" i="2" s="1"/>
  <c r="B609" i="2" s="1"/>
  <c r="B634" i="2" s="1"/>
  <c r="B659" i="2" s="1"/>
  <c r="B684" i="2" s="1"/>
  <c r="B709" i="2" s="1"/>
  <c r="B734" i="2" s="1"/>
  <c r="B759" i="2" s="1"/>
  <c r="B784" i="2" s="1"/>
  <c r="B809" i="2" s="1"/>
  <c r="B834" i="2" s="1"/>
  <c r="B859" i="2" s="1"/>
  <c r="B884" i="2" s="1"/>
  <c r="AG3" i="1" l="1"/>
  <c r="AE3" i="1"/>
  <c r="AD3" i="1"/>
  <c r="AF3" i="1" l="1"/>
</calcChain>
</file>

<file path=xl/sharedStrings.xml><?xml version="1.0" encoding="utf-8"?>
<sst xmlns="http://schemas.openxmlformats.org/spreadsheetml/2006/main" count="1068" uniqueCount="222">
  <si>
    <t>Mapa de política</t>
  </si>
  <si>
    <t>Indicadores</t>
  </si>
  <si>
    <t>Avance físico acumulado 2017</t>
  </si>
  <si>
    <t>Ejecución presupuestal 2017</t>
  </si>
  <si>
    <t>Programación 2018</t>
  </si>
  <si>
    <t>Resumen presupuestal</t>
  </si>
  <si>
    <t>No.</t>
  </si>
  <si>
    <t>Entidad distrital</t>
  </si>
  <si>
    <t>Sigla</t>
  </si>
  <si>
    <t>Sector</t>
  </si>
  <si>
    <t>Componente de la política pública</t>
  </si>
  <si>
    <t>Medida de la política pública</t>
  </si>
  <si>
    <t>Proyecto de inversión asociado</t>
  </si>
  <si>
    <t>Meta proyecto de inversión asociado</t>
  </si>
  <si>
    <t>Verbo rector del indicador</t>
  </si>
  <si>
    <t>Unidad de medida del indicador</t>
  </si>
  <si>
    <t>Complemento del indicador</t>
  </si>
  <si>
    <t>Vigencia del indicador (2017-2018)</t>
  </si>
  <si>
    <t>Tipo de oferta, según población objetivo</t>
  </si>
  <si>
    <t>Tipo de indicador, según cadena de valor</t>
  </si>
  <si>
    <t>Programación meta física 2017</t>
  </si>
  <si>
    <r>
      <t xml:space="preserve">Avance físico acumulado </t>
    </r>
    <r>
      <rPr>
        <b/>
        <sz val="12"/>
        <rFont val="Arial Narrow"/>
        <family val="2"/>
      </rPr>
      <t>(Corte 31-08-2017)</t>
    </r>
    <r>
      <rPr>
        <b/>
        <sz val="10"/>
        <rFont val="Arial Narrow"/>
        <family val="2"/>
      </rPr>
      <t xml:space="preserve">
Ejecutado</t>
    </r>
  </si>
  <si>
    <r>
      <t xml:space="preserve">Avance físico acumulado </t>
    </r>
    <r>
      <rPr>
        <b/>
        <sz val="12"/>
        <rFont val="Arial Narrow"/>
        <family val="2"/>
      </rPr>
      <t>(Corte 31-08-2017)</t>
    </r>
    <r>
      <rPr>
        <b/>
        <sz val="10"/>
        <rFont val="Arial Narrow"/>
        <family val="2"/>
      </rPr>
      <t xml:space="preserve">
Porcentaje (%)</t>
    </r>
  </si>
  <si>
    <r>
      <t xml:space="preserve">Avance físico acumulado </t>
    </r>
    <r>
      <rPr>
        <b/>
        <sz val="12"/>
        <rFont val="Arial Narrow"/>
        <family val="2"/>
      </rPr>
      <t>(Corte 30-09-2017)</t>
    </r>
    <r>
      <rPr>
        <b/>
        <sz val="10"/>
        <rFont val="Arial Narrow"/>
        <family val="2"/>
      </rPr>
      <t xml:space="preserve">
Ejecutado</t>
    </r>
  </si>
  <si>
    <r>
      <t xml:space="preserve">Avance físico acumulado </t>
    </r>
    <r>
      <rPr>
        <b/>
        <sz val="12"/>
        <rFont val="Arial Narrow"/>
        <family val="2"/>
      </rPr>
      <t>(Corte 30-09-2017)</t>
    </r>
    <r>
      <rPr>
        <b/>
        <sz val="10"/>
        <rFont val="Arial Narrow"/>
        <family val="2"/>
      </rPr>
      <t xml:space="preserve">
Porcentaje (%)</t>
    </r>
  </si>
  <si>
    <r>
      <t xml:space="preserve">Avance físico acumulado </t>
    </r>
    <r>
      <rPr>
        <b/>
        <sz val="12"/>
        <rFont val="Arial Narrow"/>
        <family val="2"/>
      </rPr>
      <t>(Corte 30-12-2017)</t>
    </r>
    <r>
      <rPr>
        <b/>
        <sz val="10"/>
        <rFont val="Arial Narrow"/>
        <family val="2"/>
      </rPr>
      <t xml:space="preserve">
Ejecutado</t>
    </r>
  </si>
  <si>
    <r>
      <t xml:space="preserve">Avance físico acumulado </t>
    </r>
    <r>
      <rPr>
        <b/>
        <sz val="12"/>
        <rFont val="Arial Narrow"/>
        <family val="2"/>
      </rPr>
      <t>(Corte 30-12-2017)</t>
    </r>
    <r>
      <rPr>
        <b/>
        <sz val="10"/>
        <rFont val="Arial Narrow"/>
        <family val="2"/>
      </rPr>
      <t xml:space="preserve">
Porcentaje (%)</t>
    </r>
  </si>
  <si>
    <t>Presupuesto vigente 2017
(pesos)</t>
  </si>
  <si>
    <r>
      <t xml:space="preserve">Ejecución presupuestal </t>
    </r>
    <r>
      <rPr>
        <b/>
        <sz val="12"/>
        <color rgb="FF000000"/>
        <rFont val="Arial Narrow"/>
        <family val="2"/>
      </rPr>
      <t>(Corte 30-09-2017)</t>
    </r>
    <r>
      <rPr>
        <b/>
        <sz val="10"/>
        <color rgb="FF000000"/>
        <rFont val="Arial Narrow"/>
        <family val="2"/>
      </rPr>
      <t xml:space="preserve">
(pesos)</t>
    </r>
  </si>
  <si>
    <r>
      <t xml:space="preserve">Ejecución presupuestal </t>
    </r>
    <r>
      <rPr>
        <b/>
        <sz val="12"/>
        <color rgb="FF000000"/>
        <rFont val="Arial Narrow"/>
        <family val="2"/>
      </rPr>
      <t>(Corte 30-09-2017)</t>
    </r>
    <r>
      <rPr>
        <b/>
        <sz val="10"/>
        <color rgb="FF000000"/>
        <rFont val="Arial Narrow"/>
        <family val="2"/>
      </rPr>
      <t xml:space="preserve">
Porcentaje (%)</t>
    </r>
  </si>
  <si>
    <r>
      <t xml:space="preserve">Ejecución presupuestal </t>
    </r>
    <r>
      <rPr>
        <b/>
        <sz val="12"/>
        <color rgb="FF000000"/>
        <rFont val="Arial Narrow"/>
        <family val="2"/>
      </rPr>
      <t>(Corte 30-12-2017)</t>
    </r>
    <r>
      <rPr>
        <b/>
        <sz val="10"/>
        <color rgb="FF000000"/>
        <rFont val="Arial Narrow"/>
        <family val="2"/>
      </rPr>
      <t xml:space="preserve">
(pesos)</t>
    </r>
  </si>
  <si>
    <r>
      <t xml:space="preserve">Ejecución presupuestal </t>
    </r>
    <r>
      <rPr>
        <b/>
        <sz val="12"/>
        <color rgb="FF000000"/>
        <rFont val="Arial Narrow"/>
        <family val="2"/>
      </rPr>
      <t>(Corte 30-12-2017)</t>
    </r>
    <r>
      <rPr>
        <b/>
        <sz val="10"/>
        <color rgb="FF000000"/>
        <rFont val="Arial Narrow"/>
        <family val="2"/>
      </rPr>
      <t xml:space="preserve">
Porcentaje (%)</t>
    </r>
  </si>
  <si>
    <t>Programación meta física 2018</t>
  </si>
  <si>
    <t>Presupuesto inicial 2018 (pesos)</t>
  </si>
  <si>
    <t>Ejecución presupuestal (Corte 30-12-2017)
(pesos)</t>
  </si>
  <si>
    <t>Ejecución presupuestal (Corte 30-12-2017)
Porcentaje (%)</t>
  </si>
  <si>
    <t>Secretaría Distrital de Integración Social</t>
  </si>
  <si>
    <t>SDIS</t>
  </si>
  <si>
    <t>Integración</t>
  </si>
  <si>
    <t>Asistencia y Atención</t>
  </si>
  <si>
    <t>Seguridad alimentaria
Educación
Información y Orientación</t>
  </si>
  <si>
    <t>1096. Desarrollo Integral desde la Gestación hasta la Adolescencia</t>
  </si>
  <si>
    <t>Atender</t>
  </si>
  <si>
    <t>niños, niñas y adolescentes mayores de 6 años y menores de 18 años en riesgo social o en situación de trabajo infantil y cuyos acudientes habiten en Bogotá y sean víctimas del conflcito armado</t>
  </si>
  <si>
    <t>, a través de los servicios de los Centros AMAR.</t>
  </si>
  <si>
    <t>2017-2018</t>
  </si>
  <si>
    <t>Población vulnerable</t>
  </si>
  <si>
    <t>Producto</t>
  </si>
  <si>
    <t>No aplica</t>
  </si>
  <si>
    <t>71,5%
(10.167)</t>
  </si>
  <si>
    <t>145,1%
(19.319.576.000)</t>
  </si>
  <si>
    <t>niños, niñas y adolescentes mayores de 6 años y menores de 18 años, en condición de vulnerabilidad y víctimas del conflcito armado</t>
  </si>
  <si>
    <t>, en la estrategia Atrapasueños.</t>
  </si>
  <si>
    <t>Exclusivo víctimas</t>
  </si>
  <si>
    <t>adolescentes desde los 14 años o jóvenes vinculados al Sistema de Responsabilidad Penal y Adolescente (SRPA), sancionados con la prestación de servicios a la comunidad y libertad asistida, y que sean víctimas del conflcito armado</t>
  </si>
  <si>
    <t>, por medio de los Centros Forjar.</t>
  </si>
  <si>
    <t xml:space="preserve"> niños y niñas menores de 5 años, vcítimas del conflicto armado que se encuentren en emergencia humanitaria o que pertenezcan a familias víctimas de conflicto armado en inestabilidad socioeconómica </t>
  </si>
  <si>
    <t>en los Jardines Infantiles Diurnos.</t>
  </si>
  <si>
    <t>niños y niñas desde los 3 meses hasta los 5 años, víctimas del conflcito armado, con padres y madres vinculados laboralmente en horarios nocturnos o condiciones de alto riesgo social.</t>
  </si>
  <si>
    <t>, por medio de los Jardines Infantiles Nocturnos.</t>
  </si>
  <si>
    <t>niños y niñas menores de 6 años de los pueblos étnicos que habitan en Bogotá, víctimas del conflicto armado</t>
  </si>
  <si>
    <t>, a través de las Casas de Pensamiento Intercultural.</t>
  </si>
  <si>
    <t>mujeres gestantes, niñas y niños menores de 2 años habitantes de la zona urbana de Bogotá, víctimas del conflcito armado</t>
  </si>
  <si>
    <t>, a través de la estrategia Creciendo en Familia.</t>
  </si>
  <si>
    <t>mujeres gestantes, niñas y niños menores de 6 años habitantes de la zona urbana de Bogotá, víctimas del conflcito armado</t>
  </si>
  <si>
    <t>, a través de la estrategia Creciendo en Familia en la Ruralidad.</t>
  </si>
  <si>
    <t>Transversal</t>
  </si>
  <si>
    <t>Fortalecimiento institucional</t>
  </si>
  <si>
    <t>Realizar</t>
  </si>
  <si>
    <t>consejos consultivos de niños donde participen niños y niñas víctimas del conflicto armado</t>
  </si>
  <si>
    <t>, en 4 localidades priorizadas por la ACDVPR.</t>
  </si>
  <si>
    <t>Toda población</t>
  </si>
  <si>
    <t>Información y Orientación</t>
  </si>
  <si>
    <t xml:space="preserve">encuentro con las familias víctimas, participantes de la Estrategia Atrapasueños </t>
  </si>
  <si>
    <t>, para realizar acciones de retroalimentación del proceso de atención.</t>
  </si>
  <si>
    <t>Atención Humanitaria
Información y Orientación</t>
  </si>
  <si>
    <t>1099. Envejecimiento Digno, Activo y Feliz</t>
  </si>
  <si>
    <t>Entregar a</t>
  </si>
  <si>
    <t>hombres mayores de 59 años y mujeres mayores de 54 años que no cuenten con pensión ni apoyo económico y que sean víctimas del conflicto armado</t>
  </si>
  <si>
    <t>, apoyos económicos.</t>
  </si>
  <si>
    <t>89,5%
(4.692)</t>
  </si>
  <si>
    <t>72,5%
(5.502.627.070)</t>
  </si>
  <si>
    <t>Seguridad alimentaria
Información y Orientación</t>
  </si>
  <si>
    <t>personas mayores de 60 años sin un techo digno y seguro de forma permanente, vícimas del conflicto armado</t>
  </si>
  <si>
    <t>, a través de los Centros Noche.</t>
  </si>
  <si>
    <t>personas mayores de 60 años a quienes se identifique vulneración en su integridad y que sean vícimas del conflicto armado</t>
  </si>
  <si>
    <t>en los Centros Día.</t>
  </si>
  <si>
    <t>personas mayores de 60 años en condición de vulnerabilidad, sin redes  familiares o sociales de apoyo, y vñictimas del conflicto armado</t>
  </si>
  <si>
    <t>, a través de los Centros de Protección Social.</t>
  </si>
  <si>
    <t>1113. Por una Ciudad Incluyente y sin Barreras</t>
  </si>
  <si>
    <t>personas con discapacidad, víctimas del conflicto armado</t>
  </si>
  <si>
    <t>en la estrategia de inclusión comunitaria.</t>
  </si>
  <si>
    <t>71,7%
(1.191)</t>
  </si>
  <si>
    <t>65,0%
(2.242.824.949)</t>
  </si>
  <si>
    <t>niños, niñas y adolescentes con discapacidad cognitiva o múltiple, menores de 18 años, con medida de protección por la Defensoría de Familia y que no se encuentren en condición de habitabilidad en calle, y que sean víctimas del conflicto armado</t>
  </si>
  <si>
    <t>, a través de los Centros Renacer.</t>
  </si>
  <si>
    <t>personas con discapacidad cognitiva o discapacidad múltiple asociada a la cognitiva, mayores de 18 años y menores de 60 años, víctimas del conflicto armado</t>
  </si>
  <si>
    <t>, a través de los Centros Integrarte/atención externa.</t>
  </si>
  <si>
    <t>niños, niñas y adolescentes con discapacidad cognitiva (o discapacidad múltiple asociada a la discapacidad cognitiva), no psicosocial, entre los 6 y 18 años, víctimas del conflicto armado</t>
  </si>
  <si>
    <t>, a través de los Centros Crecer y Centros Avanzar.</t>
  </si>
  <si>
    <t>personas con discapacidad cognitiva, psicosocial o física, mayores de 18 años y hasta los 60 años, víctimas del conflcto armado</t>
  </si>
  <si>
    <t>, a través de los Centros Integrarte/atención interna.</t>
  </si>
  <si>
    <t>1108. Prevención y Atención Habitabilidad en Calle</t>
  </si>
  <si>
    <t>personas habitantes de calle mayores de 29 años y víctimas del conflicto armado</t>
  </si>
  <si>
    <t>, por medio de los Hogares de Paso Día.</t>
  </si>
  <si>
    <t>50,9%
(349)</t>
  </si>
  <si>
    <t>52,2%
(930.996.315)</t>
  </si>
  <si>
    <t>, por medio de los Hogares de Paso Día/Centros de Atención Transitoria.</t>
  </si>
  <si>
    <t>, por medio de los Hogares de Paso Noche/Centros de Atención Transitoria.</t>
  </si>
  <si>
    <t>, por medio de la estrategia Comunidad de Vida.</t>
  </si>
  <si>
    <t>, por medio de la estrategia Contacto y Atención en Calle.</t>
  </si>
  <si>
    <t>1086. Una Ciudad para las Familias</t>
  </si>
  <si>
    <t>personas víctimas de violencia intrafamiliar y del conflicto armado</t>
  </si>
  <si>
    <t>a través de los CAIVAS.</t>
  </si>
  <si>
    <t>63,1%
(1.270)</t>
  </si>
  <si>
    <t>610.0%
(5.645.268.873)</t>
  </si>
  <si>
    <t>personas víctimas de violencia sexual y del conflicto armado</t>
  </si>
  <si>
    <t>a través de los CAVIF.</t>
  </si>
  <si>
    <t>niños, niñas y adolescentes con medida de protección, víctimas del conflicto armado</t>
  </si>
  <si>
    <t>, a través de los Centros Proteger.</t>
  </si>
  <si>
    <t>víctimas de violencia intrafamiliar que requieran intervención sistémica para el restablecimiento de derechos y que sean víctimas del conflicto armado</t>
  </si>
  <si>
    <t>, a través de las Comisarías de Familia.</t>
  </si>
  <si>
    <t>1098. Bogotá te Nutre</t>
  </si>
  <si>
    <t>Brindar a</t>
  </si>
  <si>
    <t>con inseguridad alimentaria severa y moderada, que habiten en Bogotá y sus zonas rurales en condición de vulnerabilidad, que cuenten con los medios y capacidades para preparar y consumir alimentos, y que sean victimas del conflicto armado</t>
  </si>
  <si>
    <t>, complementación alimentaria por medio de canastas básicas y formación en nutrición.</t>
  </si>
  <si>
    <t>41,8%
(11.659)</t>
  </si>
  <si>
    <t>31,1%
(5.961.182.236)</t>
  </si>
  <si>
    <t>niños y niñas mayores de 4 años, adolescentes, personas mayores, mujeres gestantes y personas en riesgo de inseguridad alimentaria severa y moderada, que habiten en Bogotá y que sean víctimas del conflicto armado</t>
  </si>
  <si>
    <t>, a través de los Comedores Comunitarios.</t>
  </si>
  <si>
    <t>bonos canjeables por alimentos que complementen la dieta básica de los beneficiarios, de acuerdo a sus preferencias, hábitos y costumbres.</t>
  </si>
  <si>
    <t>Asistencia funeraria
Seguridad alimentaria
Información y Orientación</t>
  </si>
  <si>
    <t>1092. Viviendo el Territorio</t>
  </si>
  <si>
    <t>personas o grupos familiares que no cuenten con la capacidad para enfrentar situaciones sociales imprevistas* y que sean víctimas del conflicto armado</t>
  </si>
  <si>
    <t>, suministro de alimentos, bonos canjeables o servicios funerarios.</t>
  </si>
  <si>
    <t>189,9%
(7.895)</t>
  </si>
  <si>
    <t>56,7%
( 353.682.924)</t>
  </si>
  <si>
    <t>Asistencia funeraria
Seguridad alimentaria
Información y Orientación
Atención Humanitaria de Emergencia</t>
  </si>
  <si>
    <t xml:space="preserve">personas y familias que habiten en Bogotá víctimas del conflicto armado a través del desarrollo de capacidades </t>
  </si>
  <si>
    <t>en los Centros de Desarrollo Comunitario.</t>
  </si>
  <si>
    <t>personas o grupos familiares que no cuenten con la capacidad para enfrentar situaciones generadas por efecto del cambio climático y que sean víctimas del conflicto armado</t>
  </si>
  <si>
    <t>1116. Distrito Joven</t>
  </si>
  <si>
    <t>jóvenes entre 14 y 28 años de edad que requieran iniciar una ruta de realización de derechos y que sean víctimas del conflicto armado</t>
  </si>
  <si>
    <t>en las Casas de Juventud.</t>
  </si>
  <si>
    <t>por demanda</t>
  </si>
  <si>
    <t>2,1%
(57.684.000)</t>
  </si>
  <si>
    <t>(por demanda)</t>
  </si>
  <si>
    <t>jóvenes entre 14 y 28 años de edad víctimas del conflicto armado</t>
  </si>
  <si>
    <t>en la estrategia de movilización y participación.</t>
  </si>
  <si>
    <t>1101. Distrito Diverso</t>
  </si>
  <si>
    <t>personas de los sectores LGBTI víctimas del conflicto armado, sus familias y redes de apoyo mayores de 14 años</t>
  </si>
  <si>
    <t>, a través de atención integral a la diversidad sexual y de géneros, para disminuir la vulnerabilidad por discriminación, violencias y exclusión social por orientación sexual o identidad de género.</t>
  </si>
  <si>
    <t>reuniones con participación de jóvenes afro víctimas del conflicto armado.</t>
  </si>
  <si>
    <t>, para el  seguimiento al plan de acción para los jóvenes afro.</t>
  </si>
  <si>
    <t xml:space="preserve">talleres </t>
  </si>
  <si>
    <t>para el acompañamiento y capacitación de las organizaciones de jóvenes víctimas, a las plataformas de juventud.</t>
  </si>
  <si>
    <t>1093. Prevención y atención de la maternidad y paternidad temprana</t>
  </si>
  <si>
    <t xml:space="preserve">ferias de sexualidad </t>
  </si>
  <si>
    <t>con población joven víctima del conflicto armado.</t>
  </si>
  <si>
    <t>Socializar en</t>
  </si>
  <si>
    <t>espacios de participación para víctimas del conflicto armado</t>
  </si>
  <si>
    <t xml:space="preserve">la oferta de la SDIS referente a la atención y asistencia existente para las víctimas del conflicto armado.  </t>
  </si>
  <si>
    <t>89%
(12.646)</t>
  </si>
  <si>
    <t>107%
(5.584)</t>
  </si>
  <si>
    <t>97%
(1.605)</t>
  </si>
  <si>
    <t>86%
(589)</t>
  </si>
  <si>
    <t>104%
(2.092)</t>
  </si>
  <si>
    <t>72%
(20.080)</t>
  </si>
  <si>
    <t>170%
(7.053)</t>
  </si>
  <si>
    <t xml:space="preserve">170%
$26.268.997.320 </t>
  </si>
  <si>
    <t>90%
6.855.629.299</t>
  </si>
  <si>
    <t>102%
3.520.622.854</t>
  </si>
  <si>
    <t>70%
1.240.457.926</t>
  </si>
  <si>
    <t>969%
8.971.036.157</t>
  </si>
  <si>
    <t>61%
11.766.488.784</t>
  </si>
  <si>
    <t>249%
1.55.917.154</t>
  </si>
  <si>
    <t>19%
(534.168.680)</t>
  </si>
  <si>
    <t>Localidad</t>
  </si>
  <si>
    <t>Hombre</t>
  </si>
  <si>
    <t>Mujer</t>
  </si>
  <si>
    <t>Intersexual</t>
  </si>
  <si>
    <t>Total</t>
  </si>
  <si>
    <t>Ciudad Bolívar</t>
  </si>
  <si>
    <t>Bosa</t>
  </si>
  <si>
    <t xml:space="preserve">No aplica </t>
  </si>
  <si>
    <t>Kennedy</t>
  </si>
  <si>
    <t>Usme</t>
  </si>
  <si>
    <t>Suba</t>
  </si>
  <si>
    <t>San Cristóbal</t>
  </si>
  <si>
    <t>Rafael Uribe</t>
  </si>
  <si>
    <t>Engativá</t>
  </si>
  <si>
    <t>Usaquén</t>
  </si>
  <si>
    <t>Tunjuelito</t>
  </si>
  <si>
    <t>Los Mártires</t>
  </si>
  <si>
    <t>Santa Fe</t>
  </si>
  <si>
    <t>Puente Aranda</t>
  </si>
  <si>
    <t>Fontibón</t>
  </si>
  <si>
    <t>Barrios Unidos</t>
  </si>
  <si>
    <t>Chapinero</t>
  </si>
  <si>
    <t>Antonio Nariño</t>
  </si>
  <si>
    <t>Candelaria</t>
  </si>
  <si>
    <t>No actualizado</t>
  </si>
  <si>
    <t>Teusaquillo</t>
  </si>
  <si>
    <t>Sumapaz</t>
  </si>
  <si>
    <t>Otros</t>
  </si>
  <si>
    <t>ID</t>
  </si>
  <si>
    <t>Indicador No.</t>
  </si>
  <si>
    <t>personas o familias en condicion de pobreza, inseguridad alimentaria y que sean víctimas del conflicto armado</t>
  </si>
  <si>
    <t>Desplazados</t>
  </si>
  <si>
    <t>Otras víctimas</t>
  </si>
  <si>
    <t>Número de víctimas atendidas, por indicador</t>
  </si>
  <si>
    <t>Con discapacidad</t>
  </si>
  <si>
    <t>Sin discapacidad</t>
  </si>
  <si>
    <t>Número de víctimas atendidas, por pertenencia étnica</t>
  </si>
  <si>
    <t>Indigena</t>
  </si>
  <si>
    <t>Gitano(a) ROM</t>
  </si>
  <si>
    <t>Raizal del Archipielago de San Andres y Providencia</t>
  </si>
  <si>
    <t>Negro(a) o Afrocolombiano(a)</t>
  </si>
  <si>
    <t>Palenquero</t>
  </si>
  <si>
    <t>Ninguno</t>
  </si>
  <si>
    <t>100 o más</t>
  </si>
  <si>
    <t>Número de víctimas atendidas, por indicador y edad (para las edades que aplique)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</si>
</sst>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  <numFmt numFmtId="168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59">
    <xf numFmtId="0" fontId="0" fillId="0" borderId="0" xfId="0"/>
    <xf numFmtId="0" fontId="5" fillId="0" borderId="0" xfId="3" applyFont="1"/>
    <xf numFmtId="0" fontId="6" fillId="2" borderId="9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3" borderId="12" xfId="3" applyFont="1" applyFill="1" applyBorder="1" applyAlignment="1">
      <alignment horizontal="center" vertical="center" wrapText="1"/>
    </xf>
    <xf numFmtId="0" fontId="6" fillId="3" borderId="13" xfId="3" applyFont="1" applyFill="1" applyBorder="1" applyAlignment="1">
      <alignment horizontal="center" vertical="center" wrapText="1"/>
    </xf>
    <xf numFmtId="0" fontId="6" fillId="6" borderId="13" xfId="3" applyFont="1" applyFill="1" applyBorder="1" applyAlignment="1">
      <alignment horizontal="center" vertical="center" wrapText="1"/>
    </xf>
    <xf numFmtId="0" fontId="6" fillId="6" borderId="14" xfId="3" applyFont="1" applyFill="1" applyBorder="1" applyAlignment="1">
      <alignment horizontal="center" vertical="center" wrapText="1"/>
    </xf>
    <xf numFmtId="0" fontId="4" fillId="5" borderId="15" xfId="3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horizontal="center" vertical="center" wrapText="1"/>
    </xf>
    <xf numFmtId="0" fontId="6" fillId="4" borderId="14" xfId="3" applyFont="1" applyFill="1" applyBorder="1" applyAlignment="1">
      <alignment horizontal="center" vertical="center" wrapText="1"/>
    </xf>
    <xf numFmtId="0" fontId="4" fillId="7" borderId="9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5" borderId="12" xfId="3" applyFont="1" applyFill="1" applyBorder="1" applyAlignment="1">
      <alignment horizontal="center" vertical="center" wrapText="1"/>
    </xf>
    <xf numFmtId="0" fontId="4" fillId="7" borderId="14" xfId="3" applyFont="1" applyFill="1" applyBorder="1" applyAlignment="1">
      <alignment horizontal="center" vertical="center" wrapText="1"/>
    </xf>
    <xf numFmtId="0" fontId="4" fillId="6" borderId="16" xfId="3" applyFont="1" applyFill="1" applyBorder="1" applyAlignment="1">
      <alignment horizontal="center" vertical="center" wrapText="1"/>
    </xf>
    <xf numFmtId="0" fontId="4" fillId="6" borderId="17" xfId="3" applyFont="1" applyFill="1" applyBorder="1" applyAlignment="1">
      <alignment horizontal="center" vertical="center" wrapText="1"/>
    </xf>
    <xf numFmtId="0" fontId="6" fillId="6" borderId="18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left" vertical="center" wrapText="1"/>
    </xf>
    <xf numFmtId="0" fontId="5" fillId="0" borderId="17" xfId="3" applyFont="1" applyFill="1" applyBorder="1" applyAlignment="1">
      <alignment horizontal="left" vertical="center" wrapText="1"/>
    </xf>
    <xf numFmtId="0" fontId="5" fillId="0" borderId="18" xfId="3" applyFont="1" applyFill="1" applyBorder="1" applyAlignment="1">
      <alignment horizontal="left" vertical="center" wrapText="1"/>
    </xf>
    <xf numFmtId="0" fontId="5" fillId="0" borderId="19" xfId="3" applyFont="1" applyFill="1" applyBorder="1" applyAlignment="1">
      <alignment horizontal="left" vertical="center" wrapText="1"/>
    </xf>
    <xf numFmtId="0" fontId="5" fillId="0" borderId="16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3" fontId="5" fillId="0" borderId="21" xfId="3" applyNumberFormat="1" applyFont="1" applyFill="1" applyBorder="1" applyAlignment="1">
      <alignment horizontal="right" vertical="center" wrapText="1"/>
    </xf>
    <xf numFmtId="0" fontId="9" fillId="0" borderId="21" xfId="3" applyFont="1" applyFill="1" applyBorder="1" applyAlignment="1">
      <alignment horizontal="right" vertical="center" wrapText="1"/>
    </xf>
    <xf numFmtId="165" fontId="5" fillId="8" borderId="21" xfId="1" applyNumberFormat="1" applyFont="1" applyFill="1" applyBorder="1" applyAlignment="1">
      <alignment horizontal="right" vertical="center" wrapText="1"/>
    </xf>
    <xf numFmtId="167" fontId="9" fillId="0" borderId="21" xfId="2" applyNumberFormat="1" applyFont="1" applyFill="1" applyBorder="1" applyAlignment="1">
      <alignment horizontal="right" vertical="center" wrapText="1"/>
    </xf>
    <xf numFmtId="167" fontId="5" fillId="8" borderId="21" xfId="2" applyNumberFormat="1" applyFont="1" applyFill="1" applyBorder="1" applyAlignment="1">
      <alignment horizontal="right" vertical="center" wrapText="1"/>
    </xf>
    <xf numFmtId="0" fontId="9" fillId="0" borderId="16" xfId="3" applyFont="1" applyFill="1" applyBorder="1" applyAlignment="1">
      <alignment horizontal="right" vertical="center" wrapText="1"/>
    </xf>
    <xf numFmtId="167" fontId="9" fillId="0" borderId="18" xfId="2" applyNumberFormat="1" applyFont="1" applyFill="1" applyBorder="1" applyAlignment="1">
      <alignment horizontal="right" vertical="center" wrapText="1"/>
    </xf>
    <xf numFmtId="0" fontId="5" fillId="0" borderId="0" xfId="3" applyFont="1" applyFill="1" applyAlignment="1">
      <alignment vertical="center" wrapText="1"/>
    </xf>
    <xf numFmtId="167" fontId="9" fillId="9" borderId="25" xfId="2" applyNumberFormat="1" applyFont="1" applyFill="1" applyBorder="1" applyAlignment="1">
      <alignment horizontal="right" vertical="center" wrapText="1"/>
    </xf>
    <xf numFmtId="3" fontId="9" fillId="9" borderId="26" xfId="0" applyNumberFormat="1" applyFont="1" applyFill="1" applyBorder="1" applyAlignment="1">
      <alignment horizontal="right" vertical="center" wrapText="1"/>
    </xf>
    <xf numFmtId="168" fontId="5" fillId="9" borderId="26" xfId="4" applyNumberFormat="1" applyFont="1" applyFill="1" applyBorder="1" applyAlignment="1">
      <alignment horizontal="right" vertical="center" wrapText="1"/>
    </xf>
    <xf numFmtId="167" fontId="9" fillId="9" borderId="27" xfId="2" applyNumberFormat="1" applyFont="1" applyFill="1" applyBorder="1" applyAlignment="1">
      <alignment horizontal="right" vertical="center" wrapText="1"/>
    </xf>
    <xf numFmtId="0" fontId="5" fillId="0" borderId="23" xfId="3" applyFont="1" applyFill="1" applyBorder="1" applyAlignment="1">
      <alignment horizontal="left" vertical="center"/>
    </xf>
    <xf numFmtId="0" fontId="5" fillId="0" borderId="21" xfId="3" applyFont="1" applyFill="1" applyBorder="1" applyAlignment="1">
      <alignment horizontal="left" vertical="center" wrapText="1"/>
    </xf>
    <xf numFmtId="0" fontId="5" fillId="0" borderId="28" xfId="3" applyFont="1" applyFill="1" applyBorder="1" applyAlignment="1">
      <alignment horizontal="left" vertical="center" wrapText="1"/>
    </xf>
    <xf numFmtId="0" fontId="5" fillId="0" borderId="29" xfId="3" applyFont="1" applyFill="1" applyBorder="1" applyAlignment="1">
      <alignment horizontal="left" vertical="center"/>
    </xf>
    <xf numFmtId="0" fontId="5" fillId="0" borderId="23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right" vertical="center" wrapText="1"/>
    </xf>
    <xf numFmtId="3" fontId="9" fillId="0" borderId="21" xfId="3" applyNumberFormat="1" applyFont="1" applyFill="1" applyBorder="1" applyAlignment="1">
      <alignment horizontal="right" vertical="center" wrapText="1"/>
    </xf>
    <xf numFmtId="3" fontId="9" fillId="0" borderId="23" xfId="3" applyNumberFormat="1" applyFont="1" applyFill="1" applyBorder="1" applyAlignment="1">
      <alignment horizontal="right" vertical="center" wrapText="1"/>
    </xf>
    <xf numFmtId="167" fontId="9" fillId="0" borderId="28" xfId="2" applyNumberFormat="1" applyFont="1" applyFill="1" applyBorder="1" applyAlignment="1">
      <alignment horizontal="right" vertical="center" wrapText="1"/>
    </xf>
    <xf numFmtId="0" fontId="5" fillId="0" borderId="0" xfId="3" applyFont="1" applyFill="1" applyAlignment="1">
      <alignment vertical="center"/>
    </xf>
    <xf numFmtId="0" fontId="9" fillId="0" borderId="23" xfId="3" applyFont="1" applyFill="1" applyBorder="1" applyAlignment="1">
      <alignment horizontal="right" vertical="center" wrapText="1"/>
    </xf>
    <xf numFmtId="0" fontId="5" fillId="0" borderId="23" xfId="3" applyFont="1" applyFill="1" applyBorder="1" applyAlignment="1">
      <alignment horizontal="left" vertical="center" wrapText="1"/>
    </xf>
    <xf numFmtId="0" fontId="5" fillId="0" borderId="29" xfId="3" applyFont="1" applyFill="1" applyBorder="1" applyAlignment="1">
      <alignment horizontal="left" vertical="center" wrapText="1"/>
    </xf>
    <xf numFmtId="167" fontId="5" fillId="0" borderId="21" xfId="2" applyNumberFormat="1" applyFont="1" applyFill="1" applyBorder="1" applyAlignment="1">
      <alignment horizontal="right" vertical="center"/>
    </xf>
    <xf numFmtId="41" fontId="9" fillId="0" borderId="23" xfId="5" applyFont="1" applyFill="1" applyBorder="1" applyAlignment="1">
      <alignment horizontal="right" vertical="center" wrapText="1"/>
    </xf>
    <xf numFmtId="167" fontId="5" fillId="0" borderId="28" xfId="2" applyNumberFormat="1" applyFont="1" applyFill="1" applyBorder="1" applyAlignment="1">
      <alignment horizontal="right" vertical="center"/>
    </xf>
    <xf numFmtId="167" fontId="5" fillId="0" borderId="21" xfId="2" applyNumberFormat="1" applyFont="1" applyFill="1" applyBorder="1" applyAlignment="1">
      <alignment horizontal="right"/>
    </xf>
    <xf numFmtId="0" fontId="5" fillId="0" borderId="0" xfId="3" applyFont="1" applyFill="1"/>
    <xf numFmtId="0" fontId="5" fillId="0" borderId="20" xfId="3" applyFont="1" applyFill="1" applyBorder="1" applyAlignment="1">
      <alignment horizontal="right" vertical="center" wrapText="1"/>
    </xf>
    <xf numFmtId="0" fontId="5" fillId="0" borderId="28" xfId="3" applyFont="1" applyFill="1" applyBorder="1" applyAlignment="1">
      <alignment horizontal="right" vertical="center" wrapText="1"/>
    </xf>
    <xf numFmtId="167" fontId="5" fillId="0" borderId="23" xfId="2" applyNumberFormat="1" applyFont="1" applyFill="1" applyBorder="1" applyAlignment="1">
      <alignment horizontal="right" vertical="center" wrapText="1"/>
    </xf>
    <xf numFmtId="167" fontId="5" fillId="0" borderId="21" xfId="2" applyNumberFormat="1" applyFont="1" applyFill="1" applyBorder="1" applyAlignment="1">
      <alignment horizontal="right" vertical="center" wrapText="1"/>
    </xf>
    <xf numFmtId="165" fontId="5" fillId="0" borderId="28" xfId="1" applyNumberFormat="1" applyFont="1" applyFill="1" applyBorder="1" applyAlignment="1">
      <alignment horizontal="right" vertical="center" wrapText="1"/>
    </xf>
    <xf numFmtId="0" fontId="5" fillId="0" borderId="23" xfId="3" applyFont="1" applyFill="1" applyBorder="1" applyAlignment="1">
      <alignment horizontal="right" vertical="center" wrapText="1"/>
    </xf>
    <xf numFmtId="167" fontId="5" fillId="0" borderId="28" xfId="2" applyNumberFormat="1" applyFont="1" applyFill="1" applyBorder="1" applyAlignment="1">
      <alignment horizontal="right" vertical="center" wrapText="1"/>
    </xf>
    <xf numFmtId="0" fontId="5" fillId="0" borderId="21" xfId="3" applyFont="1" applyFill="1" applyBorder="1" applyAlignment="1">
      <alignment horizontal="left" vertical="center"/>
    </xf>
    <xf numFmtId="0" fontId="5" fillId="0" borderId="28" xfId="3" applyFont="1" applyFill="1" applyBorder="1" applyAlignment="1">
      <alignment horizontal="left" vertical="center"/>
    </xf>
    <xf numFmtId="165" fontId="5" fillId="8" borderId="21" xfId="1" applyNumberFormat="1" applyFont="1" applyFill="1" applyBorder="1" applyAlignment="1">
      <alignment horizontal="right" vertical="center"/>
    </xf>
    <xf numFmtId="167" fontId="5" fillId="8" borderId="21" xfId="2" applyNumberFormat="1" applyFont="1" applyFill="1" applyBorder="1" applyAlignment="1">
      <alignment horizontal="right" vertical="center"/>
    </xf>
    <xf numFmtId="167" fontId="9" fillId="0" borderId="21" xfId="2" applyNumberFormat="1" applyFont="1" applyFill="1" applyBorder="1" applyAlignment="1">
      <alignment horizontal="right" vertical="center"/>
    </xf>
    <xf numFmtId="0" fontId="9" fillId="0" borderId="23" xfId="3" applyFont="1" applyFill="1" applyBorder="1" applyAlignment="1">
      <alignment horizontal="right" vertical="center"/>
    </xf>
    <xf numFmtId="167" fontId="9" fillId="0" borderId="28" xfId="2" applyNumberFormat="1" applyFont="1" applyFill="1" applyBorder="1" applyAlignment="1">
      <alignment horizontal="right" vertical="center"/>
    </xf>
    <xf numFmtId="41" fontId="9" fillId="0" borderId="21" xfId="5" applyFont="1" applyFill="1" applyBorder="1" applyAlignment="1">
      <alignment horizontal="right" vertical="center" wrapText="1"/>
    </xf>
    <xf numFmtId="165" fontId="5" fillId="8" borderId="28" xfId="1" applyNumberFormat="1" applyFont="1" applyFill="1" applyBorder="1" applyAlignment="1">
      <alignment horizontal="right" vertical="center" wrapText="1"/>
    </xf>
    <xf numFmtId="0" fontId="5" fillId="0" borderId="23" xfId="3" applyFont="1" applyFill="1" applyBorder="1" applyAlignment="1">
      <alignment horizontal="right" vertical="center"/>
    </xf>
    <xf numFmtId="0" fontId="5" fillId="0" borderId="25" xfId="3" applyFont="1" applyFill="1" applyBorder="1" applyAlignment="1">
      <alignment horizontal="left" vertical="center"/>
    </xf>
    <xf numFmtId="0" fontId="5" fillId="0" borderId="26" xfId="3" applyFont="1" applyFill="1" applyBorder="1" applyAlignment="1">
      <alignment horizontal="left" vertical="center" wrapText="1"/>
    </xf>
    <xf numFmtId="0" fontId="5" fillId="0" borderId="26" xfId="3" applyFont="1" applyFill="1" applyBorder="1" applyAlignment="1">
      <alignment horizontal="left" vertical="center"/>
    </xf>
    <xf numFmtId="0" fontId="5" fillId="0" borderId="27" xfId="3" applyFont="1" applyFill="1" applyBorder="1" applyAlignment="1">
      <alignment horizontal="left" vertical="center"/>
    </xf>
    <xf numFmtId="0" fontId="5" fillId="0" borderId="32" xfId="3" applyFont="1" applyFill="1" applyBorder="1" applyAlignment="1">
      <alignment horizontal="left" vertical="center" wrapText="1"/>
    </xf>
    <xf numFmtId="0" fontId="5" fillId="0" borderId="25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33" xfId="3" applyFont="1" applyFill="1" applyBorder="1" applyAlignment="1">
      <alignment horizontal="right" vertical="center"/>
    </xf>
    <xf numFmtId="0" fontId="5" fillId="0" borderId="26" xfId="3" applyFont="1" applyFill="1" applyBorder="1" applyAlignment="1">
      <alignment horizontal="right" vertical="center"/>
    </xf>
    <xf numFmtId="0" fontId="5" fillId="0" borderId="27" xfId="3" applyFont="1" applyFill="1" applyBorder="1" applyAlignment="1">
      <alignment horizontal="right" vertical="center"/>
    </xf>
    <xf numFmtId="167" fontId="5" fillId="0" borderId="25" xfId="2" applyNumberFormat="1" applyFont="1" applyFill="1" applyBorder="1" applyAlignment="1">
      <alignment horizontal="right" vertical="center"/>
    </xf>
    <xf numFmtId="167" fontId="5" fillId="0" borderId="26" xfId="2" applyNumberFormat="1" applyFont="1" applyFill="1" applyBorder="1" applyAlignment="1">
      <alignment horizontal="right" vertical="center"/>
    </xf>
    <xf numFmtId="165" fontId="5" fillId="0" borderId="27" xfId="1" applyNumberFormat="1" applyFont="1" applyFill="1" applyBorder="1" applyAlignment="1">
      <alignment horizontal="right" vertical="center"/>
    </xf>
    <xf numFmtId="0" fontId="5" fillId="0" borderId="25" xfId="3" applyFont="1" applyFill="1" applyBorder="1" applyAlignment="1">
      <alignment horizontal="right" vertical="center"/>
    </xf>
    <xf numFmtId="167" fontId="5" fillId="0" borderId="27" xfId="2" applyNumberFormat="1" applyFont="1" applyFill="1" applyBorder="1" applyAlignment="1">
      <alignment horizontal="right" vertical="center" wrapText="1"/>
    </xf>
    <xf numFmtId="0" fontId="5" fillId="0" borderId="0" xfId="3" applyFont="1" applyAlignment="1">
      <alignment horizontal="center"/>
    </xf>
    <xf numFmtId="165" fontId="5" fillId="8" borderId="28" xfId="1" applyNumberFormat="1" applyFont="1" applyFill="1" applyBorder="1" applyAlignment="1" applyProtection="1">
      <alignment horizontal="right" vertical="center" wrapText="1"/>
    </xf>
    <xf numFmtId="167" fontId="5" fillId="8" borderId="21" xfId="2" applyNumberFormat="1" applyFont="1" applyFill="1" applyBorder="1" applyAlignment="1" applyProtection="1">
      <alignment horizontal="right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21" xfId="0" applyBorder="1"/>
    <xf numFmtId="0" fontId="10" fillId="0" borderId="34" xfId="0" applyFont="1" applyFill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36" xfId="0" applyBorder="1" applyProtection="1"/>
    <xf numFmtId="0" fontId="0" fillId="0" borderId="21" xfId="0" applyBorder="1" applyProtection="1"/>
    <xf numFmtId="0" fontId="0" fillId="0" borderId="37" xfId="0" applyBorder="1" applyProtection="1"/>
    <xf numFmtId="0" fontId="10" fillId="0" borderId="3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Fill="1"/>
    <xf numFmtId="0" fontId="13" fillId="0" borderId="3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3" fontId="13" fillId="0" borderId="0" xfId="0" applyNumberFormat="1" applyFont="1" applyFill="1"/>
    <xf numFmtId="0" fontId="13" fillId="0" borderId="35" xfId="0" applyFont="1" applyFill="1" applyBorder="1"/>
    <xf numFmtId="3" fontId="13" fillId="0" borderId="35" xfId="0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3" fillId="6" borderId="4" xfId="3" applyFont="1" applyFill="1" applyBorder="1" applyAlignment="1">
      <alignment horizontal="center" vertical="center"/>
    </xf>
    <xf numFmtId="0" fontId="3" fillId="6" borderId="5" xfId="3" applyFont="1" applyFill="1" applyBorder="1" applyAlignment="1">
      <alignment horizontal="center" vertical="center"/>
    </xf>
    <xf numFmtId="0" fontId="3" fillId="6" borderId="6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0" fontId="3" fillId="3" borderId="5" xfId="3" applyFont="1" applyFill="1" applyBorder="1" applyAlignment="1">
      <alignment horizontal="center"/>
    </xf>
    <xf numFmtId="0" fontId="3" fillId="3" borderId="6" xfId="3" applyFont="1" applyFill="1" applyBorder="1" applyAlignment="1">
      <alignment horizontal="center"/>
    </xf>
    <xf numFmtId="0" fontId="3" fillId="4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horizontal="center"/>
    </xf>
    <xf numFmtId="0" fontId="3" fillId="4" borderId="3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4" fillId="5" borderId="1" xfId="3" applyFont="1" applyFill="1" applyBorder="1" applyAlignment="1">
      <alignment horizontal="center" vertical="center" wrapText="1"/>
    </xf>
    <xf numFmtId="0" fontId="4" fillId="5" borderId="3" xfId="3" applyFont="1" applyFill="1" applyBorder="1" applyAlignment="1">
      <alignment horizontal="center" vertical="center" wrapText="1"/>
    </xf>
    <xf numFmtId="165" fontId="5" fillId="8" borderId="24" xfId="1" applyNumberFormat="1" applyFont="1" applyFill="1" applyBorder="1" applyAlignment="1">
      <alignment horizontal="right" vertical="center" wrapText="1"/>
    </xf>
    <xf numFmtId="165" fontId="5" fillId="8" borderId="30" xfId="1" applyNumberFormat="1" applyFont="1" applyFill="1" applyBorder="1" applyAlignment="1">
      <alignment horizontal="right" vertical="center" wrapText="1"/>
    </xf>
    <xf numFmtId="165" fontId="5" fillId="8" borderId="31" xfId="1" applyNumberFormat="1" applyFont="1" applyFill="1" applyBorder="1" applyAlignment="1">
      <alignment horizontal="right" vertical="center" wrapText="1"/>
    </xf>
    <xf numFmtId="3" fontId="5" fillId="0" borderId="20" xfId="3" applyNumberFormat="1" applyFont="1" applyFill="1" applyBorder="1" applyAlignment="1">
      <alignment horizontal="right" vertical="center" wrapText="1"/>
    </xf>
    <xf numFmtId="0" fontId="5" fillId="0" borderId="20" xfId="3" applyFont="1" applyFill="1" applyBorder="1" applyAlignment="1">
      <alignment horizontal="right" vertical="center" wrapText="1"/>
    </xf>
    <xf numFmtId="3" fontId="5" fillId="0" borderId="21" xfId="3" applyNumberFormat="1" applyFont="1" applyFill="1" applyBorder="1" applyAlignment="1">
      <alignment horizontal="right" vertical="center" wrapText="1"/>
    </xf>
    <xf numFmtId="0" fontId="5" fillId="0" borderId="21" xfId="3" applyFont="1" applyFill="1" applyBorder="1" applyAlignment="1">
      <alignment horizontal="right" vertical="center" wrapText="1"/>
    </xf>
    <xf numFmtId="165" fontId="5" fillId="8" borderId="22" xfId="1" applyNumberFormat="1" applyFont="1" applyFill="1" applyBorder="1" applyAlignment="1">
      <alignment horizontal="right" vertical="center" wrapText="1"/>
    </xf>
    <xf numFmtId="167" fontId="5" fillId="0" borderId="23" xfId="2" applyNumberFormat="1" applyFont="1" applyFill="1" applyBorder="1" applyAlignment="1">
      <alignment horizontal="right" vertical="center" wrapText="1"/>
    </xf>
    <xf numFmtId="3" fontId="5" fillId="0" borderId="20" xfId="3" applyNumberFormat="1" applyFont="1" applyFill="1" applyBorder="1" applyAlignment="1">
      <alignment horizontal="right" vertical="center"/>
    </xf>
    <xf numFmtId="0" fontId="5" fillId="0" borderId="20" xfId="3" applyFont="1" applyFill="1" applyBorder="1" applyAlignment="1">
      <alignment horizontal="right" vertical="center"/>
    </xf>
    <xf numFmtId="0" fontId="5" fillId="0" borderId="21" xfId="3" applyFont="1" applyFill="1" applyBorder="1" applyAlignment="1">
      <alignment horizontal="right" vertical="center"/>
    </xf>
    <xf numFmtId="167" fontId="5" fillId="0" borderId="23" xfId="2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</cellXfs>
  <cellStyles count="6">
    <cellStyle name="Millares" xfId="1" builtinId="3"/>
    <cellStyle name="Millares [0]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Porcentaje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G43"/>
  <sheetViews>
    <sheetView tabSelected="1" topLeftCell="U1" zoomScale="90" zoomScaleNormal="90" workbookViewId="0">
      <selection activeCell="V3" sqref="V3:V10"/>
    </sheetView>
  </sheetViews>
  <sheetFormatPr baseColWidth="10" defaultColWidth="12.85546875" defaultRowHeight="12.75" x14ac:dyDescent="0.2"/>
  <cols>
    <col min="1" max="1" width="3.85546875" style="1" customWidth="1"/>
    <col min="2" max="2" width="29.42578125" style="1" bestFit="1" customWidth="1"/>
    <col min="3" max="4" width="12.85546875" style="1"/>
    <col min="5" max="5" width="15.85546875" style="1" bestFit="1" customWidth="1"/>
    <col min="6" max="6" width="19.140625" style="1" customWidth="1"/>
    <col min="7" max="7" width="36.28515625" style="1" customWidth="1"/>
    <col min="8" max="8" width="24" style="1" customWidth="1"/>
    <col min="9" max="9" width="12.85546875" style="1"/>
    <col min="10" max="10" width="34" style="1" customWidth="1"/>
    <col min="11" max="11" width="35.140625" style="1" bestFit="1" customWidth="1"/>
    <col min="12" max="14" width="11" style="92" customWidth="1"/>
    <col min="15" max="15" width="12.85546875" style="1"/>
    <col min="16" max="16" width="19.7109375" style="1" customWidth="1"/>
    <col min="17" max="17" width="20.85546875" style="1" customWidth="1"/>
    <col min="18" max="18" width="19.5703125" style="1" customWidth="1"/>
    <col min="19" max="19" width="19.42578125" style="1" customWidth="1"/>
    <col min="20" max="21" width="19.5703125" style="1" customWidth="1"/>
    <col min="22" max="22" width="15.85546875" style="1" bestFit="1" customWidth="1"/>
    <col min="23" max="23" width="18.7109375" style="1" customWidth="1"/>
    <col min="24" max="24" width="19.140625" style="1" customWidth="1"/>
    <col min="25" max="25" width="20.5703125" style="1" customWidth="1"/>
    <col min="26" max="26" width="18.42578125" style="1" customWidth="1"/>
    <col min="27" max="27" width="12.85546875" style="1"/>
    <col min="28" max="28" width="15.5703125" style="1" bestFit="1" customWidth="1"/>
    <col min="29" max="29" width="2.42578125" style="1" customWidth="1"/>
    <col min="30" max="30" width="15.5703125" style="1" bestFit="1" customWidth="1"/>
    <col min="31" max="31" width="15.28515625" style="1" customWidth="1"/>
    <col min="32" max="32" width="19.42578125" style="1" customWidth="1"/>
    <col min="33" max="33" width="15.5703125" style="1" bestFit="1" customWidth="1"/>
    <col min="34" max="16384" width="12.85546875" style="1"/>
  </cols>
  <sheetData>
    <row r="1" spans="1:33" ht="13.5" thickBot="1" x14ac:dyDescent="0.25">
      <c r="A1" s="131" t="s">
        <v>0</v>
      </c>
      <c r="B1" s="132"/>
      <c r="C1" s="132"/>
      <c r="D1" s="132"/>
      <c r="E1" s="132"/>
      <c r="F1" s="132"/>
      <c r="G1" s="132"/>
      <c r="H1" s="133"/>
      <c r="I1" s="134" t="s">
        <v>1</v>
      </c>
      <c r="J1" s="135"/>
      <c r="K1" s="135"/>
      <c r="L1" s="135"/>
      <c r="M1" s="135"/>
      <c r="N1" s="136"/>
      <c r="O1" s="137" t="s">
        <v>2</v>
      </c>
      <c r="P1" s="138"/>
      <c r="Q1" s="138"/>
      <c r="R1" s="138"/>
      <c r="S1" s="138"/>
      <c r="T1" s="138"/>
      <c r="U1" s="139"/>
      <c r="V1" s="140" t="s">
        <v>3</v>
      </c>
      <c r="W1" s="141"/>
      <c r="X1" s="141"/>
      <c r="Y1" s="141"/>
      <c r="Z1" s="141"/>
      <c r="AA1" s="142" t="s">
        <v>4</v>
      </c>
      <c r="AB1" s="143"/>
      <c r="AD1" s="128" t="s">
        <v>5</v>
      </c>
      <c r="AE1" s="129"/>
      <c r="AF1" s="129"/>
      <c r="AG1" s="130"/>
    </row>
    <row r="2" spans="1:33" ht="51" customHeight="1" thickBot="1" x14ac:dyDescent="0.25">
      <c r="A2" s="2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4" t="s">
        <v>13</v>
      </c>
      <c r="I2" s="5" t="s">
        <v>14</v>
      </c>
      <c r="J2" s="6" t="s">
        <v>15</v>
      </c>
      <c r="K2" s="6" t="s">
        <v>16</v>
      </c>
      <c r="L2" s="7" t="s">
        <v>17</v>
      </c>
      <c r="M2" s="7" t="s">
        <v>18</v>
      </c>
      <c r="N2" s="8" t="s">
        <v>19</v>
      </c>
      <c r="O2" s="9" t="s">
        <v>20</v>
      </c>
      <c r="P2" s="10" t="s">
        <v>21</v>
      </c>
      <c r="Q2" s="10" t="s">
        <v>22</v>
      </c>
      <c r="R2" s="10" t="s">
        <v>23</v>
      </c>
      <c r="S2" s="10" t="s">
        <v>24</v>
      </c>
      <c r="T2" s="10" t="s">
        <v>25</v>
      </c>
      <c r="U2" s="11" t="s">
        <v>26</v>
      </c>
      <c r="V2" s="12" t="s">
        <v>27</v>
      </c>
      <c r="W2" s="13" t="s">
        <v>28</v>
      </c>
      <c r="X2" s="13" t="s">
        <v>29</v>
      </c>
      <c r="Y2" s="13" t="s">
        <v>30</v>
      </c>
      <c r="Z2" s="14" t="s">
        <v>31</v>
      </c>
      <c r="AA2" s="15" t="s">
        <v>32</v>
      </c>
      <c r="AB2" s="16" t="s">
        <v>33</v>
      </c>
      <c r="AD2" s="17" t="s">
        <v>27</v>
      </c>
      <c r="AE2" s="18" t="s">
        <v>34</v>
      </c>
      <c r="AF2" s="18" t="s">
        <v>35</v>
      </c>
      <c r="AG2" s="19" t="s">
        <v>33</v>
      </c>
    </row>
    <row r="3" spans="1:33" s="34" customFormat="1" ht="64.5" thickBot="1" x14ac:dyDescent="0.3">
      <c r="A3" s="20">
        <v>1</v>
      </c>
      <c r="B3" s="21" t="s">
        <v>36</v>
      </c>
      <c r="C3" s="21" t="s">
        <v>37</v>
      </c>
      <c r="D3" s="21" t="s">
        <v>38</v>
      </c>
      <c r="E3" s="21" t="s">
        <v>39</v>
      </c>
      <c r="F3" s="21" t="s">
        <v>40</v>
      </c>
      <c r="G3" s="21" t="s">
        <v>41</v>
      </c>
      <c r="H3" s="22"/>
      <c r="I3" s="20" t="s">
        <v>42</v>
      </c>
      <c r="J3" s="21" t="s">
        <v>43</v>
      </c>
      <c r="K3" s="23" t="s">
        <v>44</v>
      </c>
      <c r="L3" s="24" t="s">
        <v>45</v>
      </c>
      <c r="M3" s="25" t="s">
        <v>46</v>
      </c>
      <c r="N3" s="26" t="s">
        <v>47</v>
      </c>
      <c r="O3" s="147">
        <v>14219</v>
      </c>
      <c r="P3" s="27" t="s">
        <v>48</v>
      </c>
      <c r="Q3" s="27" t="s">
        <v>48</v>
      </c>
      <c r="R3" s="28">
        <v>381</v>
      </c>
      <c r="S3" s="149" t="s">
        <v>49</v>
      </c>
      <c r="T3" s="29">
        <v>654</v>
      </c>
      <c r="U3" s="151" t="s">
        <v>162</v>
      </c>
      <c r="V3" s="152">
        <v>13316045897</v>
      </c>
      <c r="W3" s="30">
        <v>637433773</v>
      </c>
      <c r="X3" s="149" t="s">
        <v>50</v>
      </c>
      <c r="Y3" s="31">
        <v>1882331187</v>
      </c>
      <c r="Z3" s="144" t="s">
        <v>169</v>
      </c>
      <c r="AA3" s="32">
        <v>389</v>
      </c>
      <c r="AB3" s="33">
        <v>643808111</v>
      </c>
      <c r="AD3" s="35">
        <f>SUM(V3:V43)</f>
        <v>49654240219</v>
      </c>
      <c r="AE3" s="36">
        <f>SUM(Y3:Y43)</f>
        <v>60711318173.624023</v>
      </c>
      <c r="AF3" s="37">
        <f>AE3/AD3</f>
        <v>1.2226814448445247</v>
      </c>
      <c r="AG3" s="38">
        <f>SUM(AB3:AB43)</f>
        <v>40727331435</v>
      </c>
    </row>
    <row r="4" spans="1:33" s="50" customFormat="1" ht="69" customHeight="1" x14ac:dyDescent="0.25">
      <c r="A4" s="39">
        <v>2</v>
      </c>
      <c r="B4" s="40" t="s">
        <v>36</v>
      </c>
      <c r="C4" s="40" t="s">
        <v>37</v>
      </c>
      <c r="D4" s="40" t="s">
        <v>38</v>
      </c>
      <c r="E4" s="40" t="s">
        <v>39</v>
      </c>
      <c r="F4" s="40" t="s">
        <v>40</v>
      </c>
      <c r="G4" s="40" t="s">
        <v>41</v>
      </c>
      <c r="H4" s="41"/>
      <c r="I4" s="39" t="s">
        <v>42</v>
      </c>
      <c r="J4" s="40" t="s">
        <v>51</v>
      </c>
      <c r="K4" s="42" t="s">
        <v>52</v>
      </c>
      <c r="L4" s="43" t="s">
        <v>45</v>
      </c>
      <c r="M4" s="44" t="s">
        <v>53</v>
      </c>
      <c r="N4" s="45" t="s">
        <v>47</v>
      </c>
      <c r="O4" s="148"/>
      <c r="P4" s="46" t="s">
        <v>48</v>
      </c>
      <c r="Q4" s="46" t="s">
        <v>48</v>
      </c>
      <c r="R4" s="47">
        <v>1340</v>
      </c>
      <c r="S4" s="150"/>
      <c r="T4" s="29">
        <v>2641</v>
      </c>
      <c r="U4" s="145"/>
      <c r="V4" s="152"/>
      <c r="W4" s="30">
        <v>315978539</v>
      </c>
      <c r="X4" s="150"/>
      <c r="Y4" s="31">
        <v>653800790</v>
      </c>
      <c r="Z4" s="145"/>
      <c r="AA4" s="48">
        <v>1367</v>
      </c>
      <c r="AB4" s="49">
        <v>319138324</v>
      </c>
    </row>
    <row r="5" spans="1:33" s="50" customFormat="1" ht="63.75" x14ac:dyDescent="0.25">
      <c r="A5" s="39">
        <v>3</v>
      </c>
      <c r="B5" s="40" t="s">
        <v>36</v>
      </c>
      <c r="C5" s="40" t="s">
        <v>37</v>
      </c>
      <c r="D5" s="40" t="s">
        <v>38</v>
      </c>
      <c r="E5" s="40" t="s">
        <v>39</v>
      </c>
      <c r="F5" s="40" t="s">
        <v>40</v>
      </c>
      <c r="G5" s="40" t="s">
        <v>41</v>
      </c>
      <c r="H5" s="41"/>
      <c r="I5" s="39" t="s">
        <v>42</v>
      </c>
      <c r="J5" s="40" t="s">
        <v>54</v>
      </c>
      <c r="K5" s="42" t="s">
        <v>55</v>
      </c>
      <c r="L5" s="43" t="s">
        <v>45</v>
      </c>
      <c r="M5" s="44" t="s">
        <v>46</v>
      </c>
      <c r="N5" s="45" t="s">
        <v>47</v>
      </c>
      <c r="O5" s="148"/>
      <c r="P5" s="46" t="s">
        <v>48</v>
      </c>
      <c r="Q5" s="46" t="s">
        <v>48</v>
      </c>
      <c r="R5" s="28">
        <v>87</v>
      </c>
      <c r="S5" s="150"/>
      <c r="T5" s="29">
        <v>109</v>
      </c>
      <c r="U5" s="145"/>
      <c r="V5" s="152"/>
      <c r="W5" s="30">
        <v>408986397</v>
      </c>
      <c r="X5" s="150"/>
      <c r="Y5" s="31">
        <v>768004950.73249996</v>
      </c>
      <c r="Z5" s="145"/>
      <c r="AA5" s="51">
        <v>89</v>
      </c>
      <c r="AB5" s="49">
        <v>413076261</v>
      </c>
    </row>
    <row r="6" spans="1:33" s="50" customFormat="1" ht="69" customHeight="1" x14ac:dyDescent="0.25">
      <c r="A6" s="39">
        <v>4</v>
      </c>
      <c r="B6" s="40" t="s">
        <v>36</v>
      </c>
      <c r="C6" s="40" t="s">
        <v>37</v>
      </c>
      <c r="D6" s="40" t="s">
        <v>38</v>
      </c>
      <c r="E6" s="40" t="s">
        <v>39</v>
      </c>
      <c r="F6" s="40" t="s">
        <v>40</v>
      </c>
      <c r="G6" s="40" t="s">
        <v>41</v>
      </c>
      <c r="H6" s="41"/>
      <c r="I6" s="39" t="s">
        <v>42</v>
      </c>
      <c r="J6" s="40" t="s">
        <v>56</v>
      </c>
      <c r="K6" s="42" t="s">
        <v>57</v>
      </c>
      <c r="L6" s="43" t="s">
        <v>45</v>
      </c>
      <c r="M6" s="44" t="s">
        <v>46</v>
      </c>
      <c r="N6" s="45" t="s">
        <v>47</v>
      </c>
      <c r="O6" s="148"/>
      <c r="P6" s="46" t="s">
        <v>48</v>
      </c>
      <c r="Q6" s="46" t="s">
        <v>48</v>
      </c>
      <c r="R6" s="47">
        <v>7500</v>
      </c>
      <c r="S6" s="150"/>
      <c r="T6" s="29">
        <v>7500</v>
      </c>
      <c r="U6" s="145"/>
      <c r="V6" s="152"/>
      <c r="W6" s="30">
        <v>17585328418</v>
      </c>
      <c r="X6" s="150"/>
      <c r="Y6" s="31">
        <v>17761181702.18</v>
      </c>
      <c r="Z6" s="145"/>
      <c r="AA6" s="48">
        <v>7650</v>
      </c>
      <c r="AB6" s="49">
        <v>17761181702</v>
      </c>
    </row>
    <row r="7" spans="1:33" s="50" customFormat="1" ht="51" x14ac:dyDescent="0.25">
      <c r="A7" s="39">
        <v>5</v>
      </c>
      <c r="B7" s="40" t="s">
        <v>36</v>
      </c>
      <c r="C7" s="40" t="s">
        <v>37</v>
      </c>
      <c r="D7" s="40" t="s">
        <v>38</v>
      </c>
      <c r="E7" s="40" t="s">
        <v>39</v>
      </c>
      <c r="F7" s="40" t="s">
        <v>40</v>
      </c>
      <c r="G7" s="40" t="s">
        <v>41</v>
      </c>
      <c r="H7" s="41"/>
      <c r="I7" s="39" t="s">
        <v>42</v>
      </c>
      <c r="J7" s="40" t="s">
        <v>58</v>
      </c>
      <c r="K7" s="42" t="s">
        <v>59</v>
      </c>
      <c r="L7" s="43" t="s">
        <v>45</v>
      </c>
      <c r="M7" s="44" t="s">
        <v>46</v>
      </c>
      <c r="N7" s="45" t="s">
        <v>47</v>
      </c>
      <c r="O7" s="148"/>
      <c r="P7" s="46" t="s">
        <v>48</v>
      </c>
      <c r="Q7" s="46" t="s">
        <v>48</v>
      </c>
      <c r="R7" s="28">
        <v>75</v>
      </c>
      <c r="S7" s="150"/>
      <c r="T7" s="29">
        <v>75</v>
      </c>
      <c r="U7" s="145"/>
      <c r="V7" s="152"/>
      <c r="W7" s="30">
        <v>90357210</v>
      </c>
      <c r="X7" s="150"/>
      <c r="Y7" s="31">
        <v>91260782.099999994</v>
      </c>
      <c r="Z7" s="145"/>
      <c r="AA7" s="51">
        <v>77</v>
      </c>
      <c r="AB7" s="49">
        <v>91260782</v>
      </c>
    </row>
    <row r="8" spans="1:33" s="34" customFormat="1" ht="69" customHeight="1" x14ac:dyDescent="0.25">
      <c r="A8" s="52">
        <v>6</v>
      </c>
      <c r="B8" s="40" t="s">
        <v>36</v>
      </c>
      <c r="C8" s="40" t="s">
        <v>37</v>
      </c>
      <c r="D8" s="40" t="s">
        <v>38</v>
      </c>
      <c r="E8" s="40" t="s">
        <v>39</v>
      </c>
      <c r="F8" s="40" t="s">
        <v>40</v>
      </c>
      <c r="G8" s="40" t="s">
        <v>41</v>
      </c>
      <c r="H8" s="41"/>
      <c r="I8" s="52" t="s">
        <v>42</v>
      </c>
      <c r="J8" s="40" t="s">
        <v>60</v>
      </c>
      <c r="K8" s="53" t="s">
        <v>61</v>
      </c>
      <c r="L8" s="43" t="s">
        <v>45</v>
      </c>
      <c r="M8" s="44" t="s">
        <v>46</v>
      </c>
      <c r="N8" s="45" t="s">
        <v>47</v>
      </c>
      <c r="O8" s="148"/>
      <c r="P8" s="46" t="s">
        <v>48</v>
      </c>
      <c r="Q8" s="46" t="s">
        <v>48</v>
      </c>
      <c r="R8" s="28">
        <v>223</v>
      </c>
      <c r="S8" s="150"/>
      <c r="T8" s="29">
        <v>223</v>
      </c>
      <c r="U8" s="145"/>
      <c r="V8" s="152"/>
      <c r="W8" s="30">
        <v>281491663</v>
      </c>
      <c r="X8" s="150"/>
      <c r="Y8" s="31">
        <v>284306579.63</v>
      </c>
      <c r="Z8" s="145"/>
      <c r="AA8" s="51">
        <v>227</v>
      </c>
      <c r="AB8" s="49">
        <v>284306580</v>
      </c>
    </row>
    <row r="9" spans="1:33" s="50" customFormat="1" ht="69" customHeight="1" x14ac:dyDescent="0.25">
      <c r="A9" s="52">
        <v>7</v>
      </c>
      <c r="B9" s="40" t="s">
        <v>36</v>
      </c>
      <c r="C9" s="40" t="s">
        <v>37</v>
      </c>
      <c r="D9" s="40" t="s">
        <v>38</v>
      </c>
      <c r="E9" s="40" t="s">
        <v>39</v>
      </c>
      <c r="F9" s="40" t="s">
        <v>40</v>
      </c>
      <c r="G9" s="40" t="s">
        <v>41</v>
      </c>
      <c r="H9" s="41"/>
      <c r="I9" s="39" t="s">
        <v>42</v>
      </c>
      <c r="J9" s="40" t="s">
        <v>62</v>
      </c>
      <c r="K9" s="42" t="s">
        <v>63</v>
      </c>
      <c r="L9" s="43" t="s">
        <v>45</v>
      </c>
      <c r="M9" s="44" t="s">
        <v>46</v>
      </c>
      <c r="N9" s="45" t="s">
        <v>47</v>
      </c>
      <c r="O9" s="148"/>
      <c r="P9" s="46" t="s">
        <v>48</v>
      </c>
      <c r="Q9" s="46" t="s">
        <v>48</v>
      </c>
      <c r="R9" s="47">
        <v>3612</v>
      </c>
      <c r="S9" s="150"/>
      <c r="T9" s="29">
        <v>5495</v>
      </c>
      <c r="U9" s="145"/>
      <c r="V9" s="152"/>
      <c r="W9" s="54"/>
      <c r="X9" s="150"/>
      <c r="Y9" s="31">
        <v>4828111328</v>
      </c>
      <c r="Z9" s="145"/>
      <c r="AA9" s="55">
        <v>3684</v>
      </c>
      <c r="AB9" s="56" t="s">
        <v>48</v>
      </c>
    </row>
    <row r="10" spans="1:33" s="58" customFormat="1" ht="69" customHeight="1" x14ac:dyDescent="0.2">
      <c r="A10" s="39">
        <v>8</v>
      </c>
      <c r="B10" s="40" t="s">
        <v>36</v>
      </c>
      <c r="C10" s="40" t="s">
        <v>37</v>
      </c>
      <c r="D10" s="40" t="s">
        <v>38</v>
      </c>
      <c r="E10" s="40" t="s">
        <v>39</v>
      </c>
      <c r="F10" s="40" t="s">
        <v>40</v>
      </c>
      <c r="G10" s="40" t="s">
        <v>41</v>
      </c>
      <c r="H10" s="41"/>
      <c r="I10" s="39" t="s">
        <v>42</v>
      </c>
      <c r="J10" s="40" t="s">
        <v>64</v>
      </c>
      <c r="K10" s="53" t="s">
        <v>65</v>
      </c>
      <c r="L10" s="43" t="s">
        <v>45</v>
      </c>
      <c r="M10" s="44" t="s">
        <v>46</v>
      </c>
      <c r="N10" s="45" t="s">
        <v>47</v>
      </c>
      <c r="O10" s="148"/>
      <c r="P10" s="46" t="s">
        <v>48</v>
      </c>
      <c r="Q10" s="46" t="s">
        <v>48</v>
      </c>
      <c r="R10" s="47">
        <v>31</v>
      </c>
      <c r="S10" s="150"/>
      <c r="T10" s="29">
        <v>31</v>
      </c>
      <c r="U10" s="146"/>
      <c r="V10" s="152"/>
      <c r="W10" s="57"/>
      <c r="X10" s="150"/>
      <c r="Y10" s="31"/>
      <c r="Z10" s="146"/>
      <c r="AA10" s="51">
        <v>32</v>
      </c>
      <c r="AB10" s="56" t="s">
        <v>48</v>
      </c>
    </row>
    <row r="11" spans="1:33" s="34" customFormat="1" ht="25.5" x14ac:dyDescent="0.25">
      <c r="A11" s="39">
        <v>9</v>
      </c>
      <c r="B11" s="40" t="s">
        <v>36</v>
      </c>
      <c r="C11" s="40" t="s">
        <v>37</v>
      </c>
      <c r="D11" s="40" t="s">
        <v>38</v>
      </c>
      <c r="E11" s="40" t="s">
        <v>66</v>
      </c>
      <c r="F11" s="40" t="s">
        <v>67</v>
      </c>
      <c r="G11" s="40" t="s">
        <v>41</v>
      </c>
      <c r="H11" s="41"/>
      <c r="I11" s="52" t="s">
        <v>68</v>
      </c>
      <c r="J11" s="40" t="s">
        <v>69</v>
      </c>
      <c r="K11" s="53" t="s">
        <v>70</v>
      </c>
      <c r="L11" s="43">
        <v>2018</v>
      </c>
      <c r="M11" s="44" t="s">
        <v>71</v>
      </c>
      <c r="N11" s="45" t="s">
        <v>47</v>
      </c>
      <c r="O11" s="59" t="s">
        <v>48</v>
      </c>
      <c r="P11" s="46" t="s">
        <v>48</v>
      </c>
      <c r="Q11" s="46" t="s">
        <v>48</v>
      </c>
      <c r="R11" s="46" t="s">
        <v>48</v>
      </c>
      <c r="S11" s="46" t="s">
        <v>48</v>
      </c>
      <c r="T11" s="46" t="s">
        <v>48</v>
      </c>
      <c r="U11" s="60" t="s">
        <v>48</v>
      </c>
      <c r="V11" s="61" t="s">
        <v>48</v>
      </c>
      <c r="W11" s="62" t="s">
        <v>48</v>
      </c>
      <c r="X11" s="46" t="s">
        <v>48</v>
      </c>
      <c r="Y11" s="62" t="s">
        <v>48</v>
      </c>
      <c r="Z11" s="63" t="s">
        <v>48</v>
      </c>
      <c r="AA11" s="64">
        <v>4</v>
      </c>
      <c r="AB11" s="65" t="s">
        <v>48</v>
      </c>
    </row>
    <row r="12" spans="1:33" s="34" customFormat="1" ht="25.5" x14ac:dyDescent="0.25">
      <c r="A12" s="39">
        <v>10</v>
      </c>
      <c r="B12" s="40" t="s">
        <v>36</v>
      </c>
      <c r="C12" s="40" t="s">
        <v>37</v>
      </c>
      <c r="D12" s="40" t="s">
        <v>38</v>
      </c>
      <c r="E12" s="40" t="s">
        <v>39</v>
      </c>
      <c r="F12" s="40" t="s">
        <v>72</v>
      </c>
      <c r="G12" s="40" t="s">
        <v>41</v>
      </c>
      <c r="H12" s="41"/>
      <c r="I12" s="52" t="s">
        <v>68</v>
      </c>
      <c r="J12" s="40" t="s">
        <v>73</v>
      </c>
      <c r="K12" s="53" t="s">
        <v>74</v>
      </c>
      <c r="L12" s="43">
        <v>2018</v>
      </c>
      <c r="M12" s="44" t="s">
        <v>53</v>
      </c>
      <c r="N12" s="45" t="s">
        <v>47</v>
      </c>
      <c r="O12" s="59" t="s">
        <v>48</v>
      </c>
      <c r="P12" s="46" t="s">
        <v>48</v>
      </c>
      <c r="Q12" s="46" t="s">
        <v>48</v>
      </c>
      <c r="R12" s="46" t="s">
        <v>48</v>
      </c>
      <c r="S12" s="46" t="s">
        <v>48</v>
      </c>
      <c r="T12" s="46" t="s">
        <v>48</v>
      </c>
      <c r="U12" s="60" t="s">
        <v>48</v>
      </c>
      <c r="V12" s="61" t="s">
        <v>48</v>
      </c>
      <c r="W12" s="62" t="s">
        <v>48</v>
      </c>
      <c r="X12" s="46" t="s">
        <v>48</v>
      </c>
      <c r="Y12" s="62" t="s">
        <v>48</v>
      </c>
      <c r="Z12" s="63" t="s">
        <v>48</v>
      </c>
      <c r="AA12" s="64">
        <v>1</v>
      </c>
      <c r="AB12" s="65" t="s">
        <v>48</v>
      </c>
    </row>
    <row r="13" spans="1:33" s="50" customFormat="1" ht="51" x14ac:dyDescent="0.25">
      <c r="A13" s="39">
        <v>11</v>
      </c>
      <c r="B13" s="40" t="s">
        <v>36</v>
      </c>
      <c r="C13" s="40" t="s">
        <v>37</v>
      </c>
      <c r="D13" s="40" t="s">
        <v>38</v>
      </c>
      <c r="E13" s="40" t="s">
        <v>39</v>
      </c>
      <c r="F13" s="40" t="s">
        <v>75</v>
      </c>
      <c r="G13" s="66" t="s">
        <v>76</v>
      </c>
      <c r="H13" s="67"/>
      <c r="I13" s="39" t="s">
        <v>77</v>
      </c>
      <c r="J13" s="40" t="s">
        <v>78</v>
      </c>
      <c r="K13" s="42" t="s">
        <v>79</v>
      </c>
      <c r="L13" s="43" t="s">
        <v>45</v>
      </c>
      <c r="M13" s="44" t="s">
        <v>46</v>
      </c>
      <c r="N13" s="45" t="s">
        <v>47</v>
      </c>
      <c r="O13" s="153">
        <v>5240</v>
      </c>
      <c r="P13" s="46" t="s">
        <v>48</v>
      </c>
      <c r="Q13" s="46" t="s">
        <v>48</v>
      </c>
      <c r="R13" s="47">
        <v>7502</v>
      </c>
      <c r="S13" s="150" t="s">
        <v>80</v>
      </c>
      <c r="T13" s="29">
        <v>7502</v>
      </c>
      <c r="U13" s="144" t="s">
        <v>163</v>
      </c>
      <c r="V13" s="156">
        <v>7592999751</v>
      </c>
      <c r="W13" s="30">
        <v>2789760000</v>
      </c>
      <c r="X13" s="150" t="s">
        <v>81</v>
      </c>
      <c r="Y13" s="31">
        <v>2789760000</v>
      </c>
      <c r="Z13" s="144" t="s">
        <v>170</v>
      </c>
      <c r="AA13" s="48">
        <v>7540</v>
      </c>
      <c r="AB13" s="49">
        <v>2803708800</v>
      </c>
    </row>
    <row r="14" spans="1:33" s="50" customFormat="1" ht="38.25" x14ac:dyDescent="0.25">
      <c r="A14" s="52">
        <v>12</v>
      </c>
      <c r="B14" s="40" t="s">
        <v>36</v>
      </c>
      <c r="C14" s="40" t="s">
        <v>37</v>
      </c>
      <c r="D14" s="40" t="s">
        <v>38</v>
      </c>
      <c r="E14" s="40" t="s">
        <v>39</v>
      </c>
      <c r="F14" s="40" t="s">
        <v>82</v>
      </c>
      <c r="G14" s="66" t="s">
        <v>76</v>
      </c>
      <c r="H14" s="67"/>
      <c r="I14" s="39" t="s">
        <v>42</v>
      </c>
      <c r="J14" s="40" t="s">
        <v>83</v>
      </c>
      <c r="K14" s="42" t="s">
        <v>84</v>
      </c>
      <c r="L14" s="43" t="s">
        <v>45</v>
      </c>
      <c r="M14" s="44" t="s">
        <v>46</v>
      </c>
      <c r="N14" s="45" t="s">
        <v>47</v>
      </c>
      <c r="O14" s="154"/>
      <c r="P14" s="46" t="s">
        <v>48</v>
      </c>
      <c r="Q14" s="46" t="s">
        <v>48</v>
      </c>
      <c r="R14" s="28">
        <v>52</v>
      </c>
      <c r="S14" s="155"/>
      <c r="T14" s="68">
        <v>60</v>
      </c>
      <c r="U14" s="145"/>
      <c r="V14" s="156"/>
      <c r="W14" s="30">
        <v>102159684</v>
      </c>
      <c r="X14" s="155"/>
      <c r="Y14" s="69">
        <v>172211256</v>
      </c>
      <c r="Z14" s="145"/>
      <c r="AA14" s="51">
        <v>52</v>
      </c>
      <c r="AB14" s="49">
        <v>102670482</v>
      </c>
    </row>
    <row r="15" spans="1:33" s="50" customFormat="1" ht="38.25" x14ac:dyDescent="0.25">
      <c r="A15" s="52">
        <v>13</v>
      </c>
      <c r="B15" s="40" t="s">
        <v>36</v>
      </c>
      <c r="C15" s="40" t="s">
        <v>37</v>
      </c>
      <c r="D15" s="40" t="s">
        <v>38</v>
      </c>
      <c r="E15" s="40" t="s">
        <v>39</v>
      </c>
      <c r="F15" s="40" t="s">
        <v>82</v>
      </c>
      <c r="G15" s="66" t="s">
        <v>76</v>
      </c>
      <c r="H15" s="67"/>
      <c r="I15" s="39" t="s">
        <v>42</v>
      </c>
      <c r="J15" s="40" t="s">
        <v>85</v>
      </c>
      <c r="K15" s="42" t="s">
        <v>86</v>
      </c>
      <c r="L15" s="43" t="s">
        <v>45</v>
      </c>
      <c r="M15" s="44" t="s">
        <v>46</v>
      </c>
      <c r="N15" s="45" t="s">
        <v>47</v>
      </c>
      <c r="O15" s="154"/>
      <c r="P15" s="46" t="s">
        <v>48</v>
      </c>
      <c r="Q15" s="46" t="s">
        <v>48</v>
      </c>
      <c r="R15" s="28">
        <v>379</v>
      </c>
      <c r="S15" s="155"/>
      <c r="T15" s="68">
        <v>518</v>
      </c>
      <c r="U15" s="145"/>
      <c r="V15" s="156"/>
      <c r="W15" s="30">
        <v>1845875308</v>
      </c>
      <c r="X15" s="155"/>
      <c r="Y15" s="69">
        <v>3128825965.4959998</v>
      </c>
      <c r="Z15" s="145"/>
      <c r="AA15" s="51">
        <v>381</v>
      </c>
      <c r="AB15" s="49">
        <v>1855104685</v>
      </c>
    </row>
    <row r="16" spans="1:33" s="50" customFormat="1" ht="38.25" x14ac:dyDescent="0.25">
      <c r="A16" s="39">
        <v>14</v>
      </c>
      <c r="B16" s="40" t="s">
        <v>36</v>
      </c>
      <c r="C16" s="40" t="s">
        <v>37</v>
      </c>
      <c r="D16" s="40" t="s">
        <v>38</v>
      </c>
      <c r="E16" s="40" t="s">
        <v>39</v>
      </c>
      <c r="F16" s="40" t="s">
        <v>82</v>
      </c>
      <c r="G16" s="66" t="s">
        <v>76</v>
      </c>
      <c r="H16" s="67"/>
      <c r="I16" s="39" t="s">
        <v>42</v>
      </c>
      <c r="J16" s="40" t="s">
        <v>87</v>
      </c>
      <c r="K16" s="42" t="s">
        <v>88</v>
      </c>
      <c r="L16" s="43" t="s">
        <v>45</v>
      </c>
      <c r="M16" s="44" t="s">
        <v>46</v>
      </c>
      <c r="N16" s="45" t="s">
        <v>47</v>
      </c>
      <c r="O16" s="154"/>
      <c r="P16" s="46" t="s">
        <v>48</v>
      </c>
      <c r="Q16" s="46" t="s">
        <v>48</v>
      </c>
      <c r="R16" s="28">
        <v>65</v>
      </c>
      <c r="S16" s="155"/>
      <c r="T16" s="68">
        <v>65</v>
      </c>
      <c r="U16" s="146"/>
      <c r="V16" s="156"/>
      <c r="W16" s="30">
        <v>764832078</v>
      </c>
      <c r="X16" s="155"/>
      <c r="Y16" s="69">
        <v>764832078</v>
      </c>
      <c r="Z16" s="146"/>
      <c r="AA16" s="51">
        <v>65</v>
      </c>
      <c r="AB16" s="49">
        <v>768656238</v>
      </c>
    </row>
    <row r="17" spans="1:28" s="50" customFormat="1" ht="25.5" x14ac:dyDescent="0.25">
      <c r="A17" s="39">
        <v>15</v>
      </c>
      <c r="B17" s="40" t="s">
        <v>36</v>
      </c>
      <c r="C17" s="40" t="s">
        <v>37</v>
      </c>
      <c r="D17" s="40" t="s">
        <v>38</v>
      </c>
      <c r="E17" s="40" t="s">
        <v>39</v>
      </c>
      <c r="F17" s="40" t="s">
        <v>82</v>
      </c>
      <c r="G17" s="66" t="s">
        <v>89</v>
      </c>
      <c r="H17" s="67"/>
      <c r="I17" s="39" t="s">
        <v>42</v>
      </c>
      <c r="J17" s="40" t="s">
        <v>90</v>
      </c>
      <c r="K17" s="53" t="s">
        <v>91</v>
      </c>
      <c r="L17" s="43" t="s">
        <v>45</v>
      </c>
      <c r="M17" s="44" t="s">
        <v>46</v>
      </c>
      <c r="N17" s="45" t="s">
        <v>47</v>
      </c>
      <c r="O17" s="153">
        <v>1661</v>
      </c>
      <c r="P17" s="46" t="s">
        <v>48</v>
      </c>
      <c r="Q17" s="46" t="s">
        <v>48</v>
      </c>
      <c r="R17" s="47">
        <v>1046</v>
      </c>
      <c r="S17" s="149" t="s">
        <v>92</v>
      </c>
      <c r="T17" s="29">
        <v>1418</v>
      </c>
      <c r="U17" s="144" t="s">
        <v>164</v>
      </c>
      <c r="V17" s="156">
        <v>3450500774</v>
      </c>
      <c r="W17" s="70">
        <v>774386328</v>
      </c>
      <c r="X17" s="150" t="s">
        <v>93</v>
      </c>
      <c r="Y17" s="31">
        <v>1839597607.3629601</v>
      </c>
      <c r="Z17" s="144" t="s">
        <v>171</v>
      </c>
      <c r="AA17" s="48">
        <v>1088</v>
      </c>
      <c r="AB17" s="49">
        <v>805361781</v>
      </c>
    </row>
    <row r="18" spans="1:28" s="50" customFormat="1" ht="76.5" x14ac:dyDescent="0.25">
      <c r="A18" s="39">
        <v>16</v>
      </c>
      <c r="B18" s="40" t="s">
        <v>36</v>
      </c>
      <c r="C18" s="40" t="s">
        <v>37</v>
      </c>
      <c r="D18" s="40" t="s">
        <v>38</v>
      </c>
      <c r="E18" s="40" t="s">
        <v>39</v>
      </c>
      <c r="F18" s="40" t="s">
        <v>82</v>
      </c>
      <c r="G18" s="66" t="s">
        <v>89</v>
      </c>
      <c r="H18" s="67"/>
      <c r="I18" s="39" t="s">
        <v>42</v>
      </c>
      <c r="J18" s="40" t="s">
        <v>94</v>
      </c>
      <c r="K18" s="42" t="s">
        <v>95</v>
      </c>
      <c r="L18" s="43" t="s">
        <v>45</v>
      </c>
      <c r="M18" s="44" t="s">
        <v>46</v>
      </c>
      <c r="N18" s="45" t="s">
        <v>47</v>
      </c>
      <c r="O18" s="154"/>
      <c r="P18" s="46" t="s">
        <v>48</v>
      </c>
      <c r="Q18" s="46" t="s">
        <v>48</v>
      </c>
      <c r="R18" s="28">
        <v>3</v>
      </c>
      <c r="S18" s="155"/>
      <c r="T18" s="68">
        <v>3</v>
      </c>
      <c r="U18" s="145"/>
      <c r="V18" s="156"/>
      <c r="W18" s="70">
        <v>35799115</v>
      </c>
      <c r="X18" s="155"/>
      <c r="Y18" s="69">
        <v>35799115</v>
      </c>
      <c r="Z18" s="145"/>
      <c r="AA18" s="51">
        <v>3</v>
      </c>
      <c r="AB18" s="49">
        <v>37231080</v>
      </c>
    </row>
    <row r="19" spans="1:28" s="50" customFormat="1" ht="51" x14ac:dyDescent="0.25">
      <c r="A19" s="39">
        <v>17</v>
      </c>
      <c r="B19" s="40" t="s">
        <v>36</v>
      </c>
      <c r="C19" s="40" t="s">
        <v>37</v>
      </c>
      <c r="D19" s="40" t="s">
        <v>38</v>
      </c>
      <c r="E19" s="40" t="s">
        <v>39</v>
      </c>
      <c r="F19" s="40" t="s">
        <v>82</v>
      </c>
      <c r="G19" s="66" t="s">
        <v>89</v>
      </c>
      <c r="H19" s="67"/>
      <c r="I19" s="39" t="s">
        <v>42</v>
      </c>
      <c r="J19" s="40" t="s">
        <v>96</v>
      </c>
      <c r="K19" s="53" t="s">
        <v>97</v>
      </c>
      <c r="L19" s="43" t="s">
        <v>45</v>
      </c>
      <c r="M19" s="44" t="s">
        <v>46</v>
      </c>
      <c r="N19" s="45" t="s">
        <v>47</v>
      </c>
      <c r="O19" s="154"/>
      <c r="P19" s="46" t="s">
        <v>48</v>
      </c>
      <c r="Q19" s="46" t="s">
        <v>48</v>
      </c>
      <c r="R19" s="28">
        <v>18</v>
      </c>
      <c r="S19" s="155"/>
      <c r="T19" s="68">
        <v>19</v>
      </c>
      <c r="U19" s="145"/>
      <c r="V19" s="156"/>
      <c r="W19" s="70">
        <v>34258918</v>
      </c>
      <c r="X19" s="155"/>
      <c r="Y19" s="69">
        <v>36162191.222222202</v>
      </c>
      <c r="Z19" s="145"/>
      <c r="AA19" s="51">
        <v>19</v>
      </c>
      <c r="AB19" s="49">
        <v>35629275</v>
      </c>
    </row>
    <row r="20" spans="1:28" s="50" customFormat="1" ht="51" x14ac:dyDescent="0.25">
      <c r="A20" s="52">
        <v>18</v>
      </c>
      <c r="B20" s="40" t="s">
        <v>36</v>
      </c>
      <c r="C20" s="40" t="s">
        <v>37</v>
      </c>
      <c r="D20" s="40" t="s">
        <v>38</v>
      </c>
      <c r="E20" s="40" t="s">
        <v>39</v>
      </c>
      <c r="F20" s="40" t="s">
        <v>82</v>
      </c>
      <c r="G20" s="66" t="s">
        <v>89</v>
      </c>
      <c r="H20" s="67"/>
      <c r="I20" s="39" t="s">
        <v>42</v>
      </c>
      <c r="J20" s="40" t="s">
        <v>98</v>
      </c>
      <c r="K20" s="53" t="s">
        <v>99</v>
      </c>
      <c r="L20" s="43" t="s">
        <v>45</v>
      </c>
      <c r="M20" s="44" t="s">
        <v>46</v>
      </c>
      <c r="N20" s="45" t="s">
        <v>47</v>
      </c>
      <c r="O20" s="154"/>
      <c r="P20" s="46" t="s">
        <v>48</v>
      </c>
      <c r="Q20" s="46" t="s">
        <v>48</v>
      </c>
      <c r="R20" s="28">
        <v>161</v>
      </c>
      <c r="S20" s="155"/>
      <c r="T20" s="68">
        <v>183</v>
      </c>
      <c r="U20" s="145"/>
      <c r="V20" s="156"/>
      <c r="W20" s="70">
        <v>1046248320</v>
      </c>
      <c r="X20" s="155"/>
      <c r="Y20" s="69">
        <v>1189213928.9440999</v>
      </c>
      <c r="Z20" s="145"/>
      <c r="AA20" s="51">
        <v>167</v>
      </c>
      <c r="AB20" s="49">
        <v>1088098253</v>
      </c>
    </row>
    <row r="21" spans="1:28" s="50" customFormat="1" ht="38.25" x14ac:dyDescent="0.25">
      <c r="A21" s="52">
        <v>19</v>
      </c>
      <c r="B21" s="40" t="s">
        <v>36</v>
      </c>
      <c r="C21" s="40" t="s">
        <v>37</v>
      </c>
      <c r="D21" s="40" t="s">
        <v>38</v>
      </c>
      <c r="E21" s="40" t="s">
        <v>39</v>
      </c>
      <c r="F21" s="40" t="s">
        <v>82</v>
      </c>
      <c r="G21" s="66" t="s">
        <v>89</v>
      </c>
      <c r="H21" s="67"/>
      <c r="I21" s="39" t="s">
        <v>42</v>
      </c>
      <c r="J21" s="40" t="s">
        <v>100</v>
      </c>
      <c r="K21" s="53" t="s">
        <v>101</v>
      </c>
      <c r="L21" s="43" t="s">
        <v>45</v>
      </c>
      <c r="M21" s="44" t="s">
        <v>46</v>
      </c>
      <c r="N21" s="45" t="s">
        <v>47</v>
      </c>
      <c r="O21" s="154"/>
      <c r="P21" s="46" t="s">
        <v>48</v>
      </c>
      <c r="Q21" s="46" t="s">
        <v>48</v>
      </c>
      <c r="R21" s="28">
        <v>26</v>
      </c>
      <c r="S21" s="155"/>
      <c r="T21" s="68">
        <v>31</v>
      </c>
      <c r="U21" s="146"/>
      <c r="V21" s="156"/>
      <c r="W21" s="70">
        <v>352132268</v>
      </c>
      <c r="X21" s="155"/>
      <c r="Y21" s="69">
        <v>419850011.84615397</v>
      </c>
      <c r="Z21" s="146"/>
      <c r="AA21" s="51">
        <v>27</v>
      </c>
      <c r="AB21" s="49">
        <v>366217559</v>
      </c>
    </row>
    <row r="22" spans="1:28" s="34" customFormat="1" ht="25.5" x14ac:dyDescent="0.25">
      <c r="A22" s="39">
        <v>20</v>
      </c>
      <c r="B22" s="40" t="s">
        <v>36</v>
      </c>
      <c r="C22" s="40" t="s">
        <v>37</v>
      </c>
      <c r="D22" s="40" t="s">
        <v>38</v>
      </c>
      <c r="E22" s="40" t="s">
        <v>39</v>
      </c>
      <c r="F22" s="40" t="s">
        <v>82</v>
      </c>
      <c r="G22" s="40" t="s">
        <v>102</v>
      </c>
      <c r="H22" s="41"/>
      <c r="I22" s="52" t="s">
        <v>42</v>
      </c>
      <c r="J22" s="40" t="s">
        <v>103</v>
      </c>
      <c r="K22" s="53" t="s">
        <v>104</v>
      </c>
      <c r="L22" s="43" t="s">
        <v>45</v>
      </c>
      <c r="M22" s="44" t="s">
        <v>46</v>
      </c>
      <c r="N22" s="45" t="s">
        <v>47</v>
      </c>
      <c r="O22" s="148">
        <v>685</v>
      </c>
      <c r="P22" s="46" t="s">
        <v>48</v>
      </c>
      <c r="Q22" s="46" t="s">
        <v>48</v>
      </c>
      <c r="R22" s="46">
        <v>183</v>
      </c>
      <c r="S22" s="150" t="s">
        <v>105</v>
      </c>
      <c r="T22" s="29">
        <v>274</v>
      </c>
      <c r="U22" s="144" t="s">
        <v>165</v>
      </c>
      <c r="V22" s="152">
        <v>1784127490</v>
      </c>
      <c r="W22" s="70">
        <v>62480638</v>
      </c>
      <c r="X22" s="150" t="s">
        <v>106</v>
      </c>
      <c r="Y22" s="31">
        <v>113877623</v>
      </c>
      <c r="Z22" s="144" t="s">
        <v>172</v>
      </c>
      <c r="AA22" s="71">
        <v>178</v>
      </c>
      <c r="AB22" s="49">
        <v>63761491</v>
      </c>
    </row>
    <row r="23" spans="1:28" s="34" customFormat="1" ht="25.5" x14ac:dyDescent="0.25">
      <c r="A23" s="39">
        <v>21</v>
      </c>
      <c r="B23" s="40" t="s">
        <v>36</v>
      </c>
      <c r="C23" s="40" t="s">
        <v>37</v>
      </c>
      <c r="D23" s="40" t="s">
        <v>38</v>
      </c>
      <c r="E23" s="40" t="s">
        <v>39</v>
      </c>
      <c r="F23" s="40" t="s">
        <v>82</v>
      </c>
      <c r="G23" s="40" t="s">
        <v>102</v>
      </c>
      <c r="H23" s="41"/>
      <c r="I23" s="52" t="s">
        <v>42</v>
      </c>
      <c r="J23" s="40" t="s">
        <v>103</v>
      </c>
      <c r="K23" s="53" t="s">
        <v>107</v>
      </c>
      <c r="L23" s="43" t="s">
        <v>45</v>
      </c>
      <c r="M23" s="44" t="s">
        <v>46</v>
      </c>
      <c r="N23" s="45" t="s">
        <v>47</v>
      </c>
      <c r="O23" s="148"/>
      <c r="P23" s="46" t="s">
        <v>48</v>
      </c>
      <c r="Q23" s="46" t="s">
        <v>48</v>
      </c>
      <c r="R23" s="46">
        <v>371</v>
      </c>
      <c r="S23" s="150"/>
      <c r="T23" s="29">
        <v>450</v>
      </c>
      <c r="U23" s="145"/>
      <c r="V23" s="152"/>
      <c r="W23" s="62">
        <v>360930770</v>
      </c>
      <c r="X23" s="150"/>
      <c r="Y23" s="31">
        <v>541869864.344262</v>
      </c>
      <c r="Z23" s="145"/>
      <c r="AA23" s="64">
        <v>361</v>
      </c>
      <c r="AB23" s="65">
        <v>368009521</v>
      </c>
    </row>
    <row r="24" spans="1:28" s="34" customFormat="1" ht="25.5" x14ac:dyDescent="0.25">
      <c r="A24" s="39">
        <v>22</v>
      </c>
      <c r="B24" s="40" t="s">
        <v>36</v>
      </c>
      <c r="C24" s="40" t="s">
        <v>37</v>
      </c>
      <c r="D24" s="40" t="s">
        <v>38</v>
      </c>
      <c r="E24" s="40" t="s">
        <v>39</v>
      </c>
      <c r="F24" s="40" t="s">
        <v>82</v>
      </c>
      <c r="G24" s="40" t="s">
        <v>102</v>
      </c>
      <c r="H24" s="41"/>
      <c r="I24" s="52" t="s">
        <v>42</v>
      </c>
      <c r="J24" s="40" t="s">
        <v>103</v>
      </c>
      <c r="K24" s="53" t="s">
        <v>108</v>
      </c>
      <c r="L24" s="43" t="s">
        <v>45</v>
      </c>
      <c r="M24" s="44" t="s">
        <v>46</v>
      </c>
      <c r="N24" s="45" t="s">
        <v>47</v>
      </c>
      <c r="O24" s="148"/>
      <c r="P24" s="46" t="s">
        <v>48</v>
      </c>
      <c r="Q24" s="46" t="s">
        <v>48</v>
      </c>
      <c r="R24" s="46">
        <v>386</v>
      </c>
      <c r="S24" s="150"/>
      <c r="T24" s="29">
        <v>444</v>
      </c>
      <c r="U24" s="145"/>
      <c r="V24" s="152"/>
      <c r="W24" s="30">
        <v>507438525</v>
      </c>
      <c r="X24" s="150"/>
      <c r="Y24" s="31">
        <v>583685764.50777197</v>
      </c>
      <c r="Z24" s="145"/>
      <c r="AA24" s="71">
        <v>376</v>
      </c>
      <c r="AB24" s="65">
        <v>517841015</v>
      </c>
    </row>
    <row r="25" spans="1:28" s="34" customFormat="1" ht="25.5" x14ac:dyDescent="0.25">
      <c r="A25" s="39">
        <v>23</v>
      </c>
      <c r="B25" s="40" t="s">
        <v>36</v>
      </c>
      <c r="C25" s="40" t="s">
        <v>37</v>
      </c>
      <c r="D25" s="40" t="s">
        <v>38</v>
      </c>
      <c r="E25" s="40" t="s">
        <v>39</v>
      </c>
      <c r="F25" s="40" t="s">
        <v>82</v>
      </c>
      <c r="G25" s="40" t="s">
        <v>102</v>
      </c>
      <c r="H25" s="41"/>
      <c r="I25" s="52" t="s">
        <v>42</v>
      </c>
      <c r="J25" s="40" t="s">
        <v>103</v>
      </c>
      <c r="K25" s="53" t="s">
        <v>109</v>
      </c>
      <c r="L25" s="43" t="s">
        <v>45</v>
      </c>
      <c r="M25" s="44" t="s">
        <v>46</v>
      </c>
      <c r="N25" s="45" t="s">
        <v>47</v>
      </c>
      <c r="O25" s="148"/>
      <c r="P25" s="46" t="s">
        <v>48</v>
      </c>
      <c r="Q25" s="46" t="s">
        <v>48</v>
      </c>
      <c r="R25" s="46">
        <v>2</v>
      </c>
      <c r="S25" s="150"/>
      <c r="T25" s="29">
        <v>14</v>
      </c>
      <c r="U25" s="145"/>
      <c r="V25" s="152"/>
      <c r="W25" s="30">
        <v>146382</v>
      </c>
      <c r="X25" s="150"/>
      <c r="Y25" s="31">
        <v>1024674</v>
      </c>
      <c r="Z25" s="145"/>
      <c r="AA25" s="64">
        <v>2</v>
      </c>
      <c r="AB25" s="72">
        <v>149383</v>
      </c>
    </row>
    <row r="26" spans="1:28" s="34" customFormat="1" ht="25.5" x14ac:dyDescent="0.25">
      <c r="A26" s="52">
        <v>24</v>
      </c>
      <c r="B26" s="40" t="s">
        <v>36</v>
      </c>
      <c r="C26" s="40" t="s">
        <v>37</v>
      </c>
      <c r="D26" s="40" t="s">
        <v>38</v>
      </c>
      <c r="E26" s="40" t="s">
        <v>39</v>
      </c>
      <c r="F26" s="40" t="s">
        <v>72</v>
      </c>
      <c r="G26" s="40" t="s">
        <v>102</v>
      </c>
      <c r="H26" s="41"/>
      <c r="I26" s="52" t="s">
        <v>42</v>
      </c>
      <c r="J26" s="40" t="s">
        <v>103</v>
      </c>
      <c r="K26" s="53" t="s">
        <v>110</v>
      </c>
      <c r="L26" s="43" t="s">
        <v>45</v>
      </c>
      <c r="M26" s="44" t="s">
        <v>46</v>
      </c>
      <c r="N26" s="45" t="s">
        <v>47</v>
      </c>
      <c r="O26" s="148"/>
      <c r="P26" s="46" t="s">
        <v>48</v>
      </c>
      <c r="Q26" s="46" t="s">
        <v>48</v>
      </c>
      <c r="R26" s="46">
        <v>33</v>
      </c>
      <c r="S26" s="150"/>
      <c r="T26" s="29">
        <v>158</v>
      </c>
      <c r="U26" s="146"/>
      <c r="V26" s="152"/>
      <c r="W26" s="62"/>
      <c r="X26" s="150"/>
      <c r="Y26" s="31"/>
      <c r="Z26" s="146"/>
      <c r="AA26" s="64">
        <v>32</v>
      </c>
      <c r="AB26" s="65" t="s">
        <v>48</v>
      </c>
    </row>
    <row r="27" spans="1:28" s="34" customFormat="1" ht="25.5" x14ac:dyDescent="0.25">
      <c r="A27" s="52">
        <v>25</v>
      </c>
      <c r="B27" s="40" t="s">
        <v>36</v>
      </c>
      <c r="C27" s="40" t="s">
        <v>37</v>
      </c>
      <c r="D27" s="40" t="s">
        <v>38</v>
      </c>
      <c r="E27" s="40" t="s">
        <v>39</v>
      </c>
      <c r="F27" s="40" t="s">
        <v>82</v>
      </c>
      <c r="G27" s="40" t="s">
        <v>111</v>
      </c>
      <c r="H27" s="41"/>
      <c r="I27" s="52" t="s">
        <v>42</v>
      </c>
      <c r="J27" s="40" t="s">
        <v>112</v>
      </c>
      <c r="K27" s="53" t="s">
        <v>113</v>
      </c>
      <c r="L27" s="43" t="s">
        <v>45</v>
      </c>
      <c r="M27" s="44" t="s">
        <v>46</v>
      </c>
      <c r="N27" s="45" t="s">
        <v>47</v>
      </c>
      <c r="O27" s="147">
        <v>2012</v>
      </c>
      <c r="P27" s="46" t="s">
        <v>48</v>
      </c>
      <c r="Q27" s="46" t="s">
        <v>48</v>
      </c>
      <c r="R27" s="28">
        <v>60</v>
      </c>
      <c r="S27" s="150" t="s">
        <v>114</v>
      </c>
      <c r="T27" s="29">
        <v>125</v>
      </c>
      <c r="U27" s="144" t="s">
        <v>166</v>
      </c>
      <c r="V27" s="152">
        <v>925499648</v>
      </c>
      <c r="W27" s="62"/>
      <c r="X27" s="150" t="s">
        <v>115</v>
      </c>
      <c r="Y27" s="31">
        <v>7952250</v>
      </c>
      <c r="Z27" s="144" t="s">
        <v>173</v>
      </c>
      <c r="AA27" s="51">
        <v>65</v>
      </c>
      <c r="AB27" s="65" t="s">
        <v>48</v>
      </c>
    </row>
    <row r="28" spans="1:28" s="34" customFormat="1" ht="25.5" x14ac:dyDescent="0.25">
      <c r="A28" s="39">
        <v>26</v>
      </c>
      <c r="B28" s="40" t="s">
        <v>36</v>
      </c>
      <c r="C28" s="40" t="s">
        <v>37</v>
      </c>
      <c r="D28" s="40" t="s">
        <v>38</v>
      </c>
      <c r="E28" s="40" t="s">
        <v>39</v>
      </c>
      <c r="F28" s="40" t="s">
        <v>82</v>
      </c>
      <c r="G28" s="40" t="s">
        <v>111</v>
      </c>
      <c r="H28" s="41"/>
      <c r="I28" s="52" t="s">
        <v>42</v>
      </c>
      <c r="J28" s="40" t="s">
        <v>116</v>
      </c>
      <c r="K28" s="53" t="s">
        <v>117</v>
      </c>
      <c r="L28" s="43" t="s">
        <v>45</v>
      </c>
      <c r="M28" s="44" t="s">
        <v>46</v>
      </c>
      <c r="N28" s="45" t="s">
        <v>47</v>
      </c>
      <c r="O28" s="148"/>
      <c r="P28" s="46" t="s">
        <v>48</v>
      </c>
      <c r="Q28" s="46" t="s">
        <v>48</v>
      </c>
      <c r="R28" s="28">
        <v>10</v>
      </c>
      <c r="S28" s="150"/>
      <c r="T28" s="29">
        <v>19</v>
      </c>
      <c r="U28" s="145"/>
      <c r="V28" s="152"/>
      <c r="W28" s="62"/>
      <c r="X28" s="150"/>
      <c r="Y28" s="31"/>
      <c r="Z28" s="145"/>
      <c r="AA28" s="51">
        <v>11</v>
      </c>
      <c r="AB28" s="65" t="s">
        <v>48</v>
      </c>
    </row>
    <row r="29" spans="1:28" s="34" customFormat="1" ht="25.5" x14ac:dyDescent="0.25">
      <c r="A29" s="39">
        <v>27</v>
      </c>
      <c r="B29" s="40" t="s">
        <v>36</v>
      </c>
      <c r="C29" s="40" t="s">
        <v>37</v>
      </c>
      <c r="D29" s="40" t="s">
        <v>38</v>
      </c>
      <c r="E29" s="40" t="s">
        <v>39</v>
      </c>
      <c r="F29" s="40" t="s">
        <v>82</v>
      </c>
      <c r="G29" s="40" t="s">
        <v>111</v>
      </c>
      <c r="H29" s="41"/>
      <c r="I29" s="52" t="s">
        <v>42</v>
      </c>
      <c r="J29" s="40" t="s">
        <v>118</v>
      </c>
      <c r="K29" s="53" t="s">
        <v>119</v>
      </c>
      <c r="L29" s="43" t="s">
        <v>45</v>
      </c>
      <c r="M29" s="44" t="s">
        <v>46</v>
      </c>
      <c r="N29" s="45" t="s">
        <v>47</v>
      </c>
      <c r="O29" s="148"/>
      <c r="P29" s="46" t="s">
        <v>48</v>
      </c>
      <c r="Q29" s="46" t="s">
        <v>48</v>
      </c>
      <c r="R29" s="28">
        <v>88</v>
      </c>
      <c r="S29" s="150"/>
      <c r="T29" s="29">
        <v>88</v>
      </c>
      <c r="U29" s="145"/>
      <c r="V29" s="152"/>
      <c r="W29" s="30">
        <v>491777490</v>
      </c>
      <c r="X29" s="150"/>
      <c r="Y29" s="94">
        <v>491777490</v>
      </c>
      <c r="Z29" s="145"/>
      <c r="AA29" s="51">
        <v>95</v>
      </c>
      <c r="AB29" s="49">
        <v>528660802</v>
      </c>
    </row>
    <row r="30" spans="1:28" s="34" customFormat="1" ht="51" x14ac:dyDescent="0.25">
      <c r="A30" s="39">
        <v>28</v>
      </c>
      <c r="B30" s="40" t="s">
        <v>36</v>
      </c>
      <c r="C30" s="40" t="s">
        <v>37</v>
      </c>
      <c r="D30" s="40" t="s">
        <v>38</v>
      </c>
      <c r="E30" s="40" t="s">
        <v>39</v>
      </c>
      <c r="F30" s="40" t="s">
        <v>82</v>
      </c>
      <c r="G30" s="40" t="s">
        <v>111</v>
      </c>
      <c r="H30" s="41"/>
      <c r="I30" s="52" t="s">
        <v>42</v>
      </c>
      <c r="J30" s="40" t="s">
        <v>120</v>
      </c>
      <c r="K30" s="53" t="s">
        <v>121</v>
      </c>
      <c r="L30" s="43" t="s">
        <v>45</v>
      </c>
      <c r="M30" s="44" t="s">
        <v>46</v>
      </c>
      <c r="N30" s="45" t="s">
        <v>47</v>
      </c>
      <c r="O30" s="148"/>
      <c r="P30" s="46" t="s">
        <v>48</v>
      </c>
      <c r="Q30" s="46" t="s">
        <v>48</v>
      </c>
      <c r="R30" s="73">
        <v>1137</v>
      </c>
      <c r="S30" s="150"/>
      <c r="T30" s="29">
        <v>1869</v>
      </c>
      <c r="U30" s="146"/>
      <c r="V30" s="152"/>
      <c r="W30" s="30">
        <v>5153491383</v>
      </c>
      <c r="X30" s="150"/>
      <c r="Y30" s="31">
        <v>8471306416.6134195</v>
      </c>
      <c r="Z30" s="146"/>
      <c r="AA30" s="48">
        <v>1222</v>
      </c>
      <c r="AB30" s="65">
        <v>5540003237</v>
      </c>
    </row>
    <row r="31" spans="1:28" s="50" customFormat="1" ht="76.5" x14ac:dyDescent="0.25">
      <c r="A31" s="39">
        <v>29</v>
      </c>
      <c r="B31" s="40" t="s">
        <v>36</v>
      </c>
      <c r="C31" s="40" t="s">
        <v>37</v>
      </c>
      <c r="D31" s="40" t="s">
        <v>38</v>
      </c>
      <c r="E31" s="40" t="s">
        <v>39</v>
      </c>
      <c r="F31" s="40" t="s">
        <v>82</v>
      </c>
      <c r="G31" s="66" t="s">
        <v>122</v>
      </c>
      <c r="H31" s="67"/>
      <c r="I31" s="39" t="s">
        <v>123</v>
      </c>
      <c r="J31" s="40" t="s">
        <v>124</v>
      </c>
      <c r="K31" s="53" t="s">
        <v>125</v>
      </c>
      <c r="L31" s="43" t="s">
        <v>45</v>
      </c>
      <c r="M31" s="44" t="s">
        <v>46</v>
      </c>
      <c r="N31" s="45" t="s">
        <v>47</v>
      </c>
      <c r="O31" s="153">
        <v>27877</v>
      </c>
      <c r="P31" s="46" t="s">
        <v>48</v>
      </c>
      <c r="Q31" s="46" t="s">
        <v>48</v>
      </c>
      <c r="R31" s="47">
        <v>2047</v>
      </c>
      <c r="S31" s="150" t="s">
        <v>126</v>
      </c>
      <c r="T31" s="29">
        <v>3921</v>
      </c>
      <c r="U31" s="144" t="s">
        <v>167</v>
      </c>
      <c r="V31" s="156">
        <v>19180704944</v>
      </c>
      <c r="W31" s="30">
        <v>505368716</v>
      </c>
      <c r="X31" s="150" t="s">
        <v>127</v>
      </c>
      <c r="Y31" s="31">
        <v>968026739.34342897</v>
      </c>
      <c r="Z31" s="144" t="s">
        <v>174</v>
      </c>
      <c r="AA31" s="48">
        <v>2053</v>
      </c>
      <c r="AB31" s="65">
        <v>506884822</v>
      </c>
    </row>
    <row r="32" spans="1:28" s="50" customFormat="1" ht="63.75" x14ac:dyDescent="0.25">
      <c r="A32" s="52">
        <v>30</v>
      </c>
      <c r="B32" s="40" t="s">
        <v>36</v>
      </c>
      <c r="C32" s="40" t="s">
        <v>37</v>
      </c>
      <c r="D32" s="40" t="s">
        <v>38</v>
      </c>
      <c r="E32" s="40" t="s">
        <v>39</v>
      </c>
      <c r="F32" s="40" t="s">
        <v>82</v>
      </c>
      <c r="G32" s="66" t="s">
        <v>122</v>
      </c>
      <c r="H32" s="67"/>
      <c r="I32" s="39" t="s">
        <v>42</v>
      </c>
      <c r="J32" s="40" t="s">
        <v>128</v>
      </c>
      <c r="K32" s="42" t="s">
        <v>129</v>
      </c>
      <c r="L32" s="43" t="s">
        <v>45</v>
      </c>
      <c r="M32" s="44" t="s">
        <v>46</v>
      </c>
      <c r="N32" s="45" t="s">
        <v>47</v>
      </c>
      <c r="O32" s="154"/>
      <c r="P32" s="46" t="s">
        <v>48</v>
      </c>
      <c r="Q32" s="46" t="s">
        <v>48</v>
      </c>
      <c r="R32" s="47">
        <v>6175</v>
      </c>
      <c r="S32" s="155"/>
      <c r="T32" s="68">
        <v>7728</v>
      </c>
      <c r="U32" s="145"/>
      <c r="V32" s="156"/>
      <c r="W32" s="30">
        <v>3369810520</v>
      </c>
      <c r="X32" s="155"/>
      <c r="Y32" s="69">
        <v>4217311044.3012099</v>
      </c>
      <c r="Z32" s="145"/>
      <c r="AA32" s="48">
        <v>6194</v>
      </c>
      <c r="AB32" s="65">
        <v>3379919952</v>
      </c>
    </row>
    <row r="33" spans="1:28" s="34" customFormat="1" ht="51" x14ac:dyDescent="0.25">
      <c r="A33" s="52">
        <v>31</v>
      </c>
      <c r="B33" s="40" t="s">
        <v>36</v>
      </c>
      <c r="C33" s="40" t="s">
        <v>37</v>
      </c>
      <c r="D33" s="40" t="s">
        <v>38</v>
      </c>
      <c r="E33" s="40" t="s">
        <v>39</v>
      </c>
      <c r="F33" s="40" t="s">
        <v>82</v>
      </c>
      <c r="G33" s="40" t="s">
        <v>122</v>
      </c>
      <c r="H33" s="41"/>
      <c r="I33" s="52" t="s">
        <v>77</v>
      </c>
      <c r="J33" s="40" t="s">
        <v>207</v>
      </c>
      <c r="K33" s="53" t="s">
        <v>130</v>
      </c>
      <c r="L33" s="43" t="s">
        <v>45</v>
      </c>
      <c r="M33" s="44" t="s">
        <v>46</v>
      </c>
      <c r="N33" s="45" t="s">
        <v>47</v>
      </c>
      <c r="O33" s="154"/>
      <c r="P33" s="46" t="s">
        <v>48</v>
      </c>
      <c r="Q33" s="46" t="s">
        <v>48</v>
      </c>
      <c r="R33" s="47">
        <v>4330</v>
      </c>
      <c r="S33" s="155"/>
      <c r="T33" s="68">
        <v>8838</v>
      </c>
      <c r="U33" s="146"/>
      <c r="V33" s="156"/>
      <c r="W33" s="30">
        <v>2086003000</v>
      </c>
      <c r="X33" s="155"/>
      <c r="Y33" s="69">
        <v>6581151000</v>
      </c>
      <c r="Z33" s="146"/>
      <c r="AA33" s="48">
        <v>4343</v>
      </c>
      <c r="AB33" s="65">
        <v>2092261009</v>
      </c>
    </row>
    <row r="34" spans="1:28" s="34" customFormat="1" ht="69" customHeight="1" x14ac:dyDescent="0.25">
      <c r="A34" s="39">
        <v>32</v>
      </c>
      <c r="B34" s="40" t="s">
        <v>36</v>
      </c>
      <c r="C34" s="40" t="s">
        <v>37</v>
      </c>
      <c r="D34" s="40" t="s">
        <v>38</v>
      </c>
      <c r="E34" s="40" t="s">
        <v>39</v>
      </c>
      <c r="F34" s="40" t="s">
        <v>131</v>
      </c>
      <c r="G34" s="40" t="s">
        <v>132</v>
      </c>
      <c r="H34" s="41"/>
      <c r="I34" s="52" t="s">
        <v>123</v>
      </c>
      <c r="J34" s="40" t="s">
        <v>133</v>
      </c>
      <c r="K34" s="53" t="s">
        <v>134</v>
      </c>
      <c r="L34" s="43" t="s">
        <v>45</v>
      </c>
      <c r="M34" s="44" t="s">
        <v>46</v>
      </c>
      <c r="N34" s="45" t="s">
        <v>47</v>
      </c>
      <c r="O34" s="147">
        <v>4158</v>
      </c>
      <c r="P34" s="46" t="s">
        <v>48</v>
      </c>
      <c r="Q34" s="46" t="s">
        <v>48</v>
      </c>
      <c r="R34" s="47">
        <v>1161</v>
      </c>
      <c r="S34" s="150" t="s">
        <v>135</v>
      </c>
      <c r="T34" s="29">
        <v>5094</v>
      </c>
      <c r="U34" s="144" t="s">
        <v>168</v>
      </c>
      <c r="V34" s="152">
        <v>623343164</v>
      </c>
      <c r="W34" s="70">
        <v>353682924</v>
      </c>
      <c r="X34" s="150" t="s">
        <v>136</v>
      </c>
      <c r="Y34" s="31">
        <v>1553917154</v>
      </c>
      <c r="Z34" s="144" t="s">
        <v>175</v>
      </c>
      <c r="AA34" s="48">
        <v>1163</v>
      </c>
      <c r="AB34" s="65">
        <v>354390290</v>
      </c>
    </row>
    <row r="35" spans="1:28" s="34" customFormat="1" ht="63.75" x14ac:dyDescent="0.25">
      <c r="A35" s="39">
        <v>33</v>
      </c>
      <c r="B35" s="40" t="s">
        <v>36</v>
      </c>
      <c r="C35" s="40" t="s">
        <v>37</v>
      </c>
      <c r="D35" s="40" t="s">
        <v>38</v>
      </c>
      <c r="E35" s="40" t="s">
        <v>39</v>
      </c>
      <c r="F35" s="40" t="s">
        <v>137</v>
      </c>
      <c r="G35" s="40" t="s">
        <v>132</v>
      </c>
      <c r="H35" s="41"/>
      <c r="I35" s="52" t="s">
        <v>42</v>
      </c>
      <c r="J35" s="40" t="s">
        <v>138</v>
      </c>
      <c r="K35" s="53" t="s">
        <v>139</v>
      </c>
      <c r="L35" s="43" t="s">
        <v>45</v>
      </c>
      <c r="M35" s="44" t="s">
        <v>46</v>
      </c>
      <c r="N35" s="45" t="s">
        <v>47</v>
      </c>
      <c r="O35" s="148"/>
      <c r="P35" s="46" t="s">
        <v>48</v>
      </c>
      <c r="Q35" s="46" t="s">
        <v>48</v>
      </c>
      <c r="R35" s="47">
        <v>2261</v>
      </c>
      <c r="S35" s="150"/>
      <c r="T35" s="29">
        <v>4487</v>
      </c>
      <c r="U35" s="145"/>
      <c r="V35" s="152"/>
      <c r="W35" s="62"/>
      <c r="X35" s="150"/>
      <c r="Y35" s="31"/>
      <c r="Z35" s="145"/>
      <c r="AA35" s="48">
        <v>2266</v>
      </c>
      <c r="AB35" s="65" t="s">
        <v>48</v>
      </c>
    </row>
    <row r="36" spans="1:28" s="34" customFormat="1" ht="63.75" x14ac:dyDescent="0.25">
      <c r="A36" s="39">
        <v>34</v>
      </c>
      <c r="B36" s="40" t="s">
        <v>36</v>
      </c>
      <c r="C36" s="40" t="s">
        <v>37</v>
      </c>
      <c r="D36" s="40" t="s">
        <v>38</v>
      </c>
      <c r="E36" s="40" t="s">
        <v>39</v>
      </c>
      <c r="F36" s="40" t="s">
        <v>137</v>
      </c>
      <c r="G36" s="40" t="s">
        <v>132</v>
      </c>
      <c r="H36" s="41"/>
      <c r="I36" s="52" t="s">
        <v>123</v>
      </c>
      <c r="J36" s="40" t="s">
        <v>140</v>
      </c>
      <c r="K36" s="53" t="s">
        <v>134</v>
      </c>
      <c r="L36" s="43" t="s">
        <v>45</v>
      </c>
      <c r="M36" s="44" t="s">
        <v>46</v>
      </c>
      <c r="N36" s="45" t="s">
        <v>47</v>
      </c>
      <c r="O36" s="148"/>
      <c r="P36" s="46" t="s">
        <v>48</v>
      </c>
      <c r="Q36" s="46" t="s">
        <v>48</v>
      </c>
      <c r="R36" s="47">
        <v>1969</v>
      </c>
      <c r="S36" s="150"/>
      <c r="T36" s="29">
        <v>1969</v>
      </c>
      <c r="U36" s="146"/>
      <c r="V36" s="152"/>
      <c r="W36" s="62"/>
      <c r="X36" s="150"/>
      <c r="Y36" s="31"/>
      <c r="Z36" s="146"/>
      <c r="AA36" s="48">
        <v>1973</v>
      </c>
      <c r="AB36" s="65" t="s">
        <v>48</v>
      </c>
    </row>
    <row r="37" spans="1:28" s="34" customFormat="1" ht="51" x14ac:dyDescent="0.25">
      <c r="A37" s="39">
        <v>35</v>
      </c>
      <c r="B37" s="40" t="s">
        <v>36</v>
      </c>
      <c r="C37" s="40" t="s">
        <v>37</v>
      </c>
      <c r="D37" s="40" t="s">
        <v>38</v>
      </c>
      <c r="E37" s="40" t="s">
        <v>39</v>
      </c>
      <c r="F37" s="40" t="s">
        <v>72</v>
      </c>
      <c r="G37" s="40" t="s">
        <v>141</v>
      </c>
      <c r="H37" s="41"/>
      <c r="I37" s="52" t="s">
        <v>42</v>
      </c>
      <c r="J37" s="40" t="s">
        <v>142</v>
      </c>
      <c r="K37" s="53" t="s">
        <v>143</v>
      </c>
      <c r="L37" s="43" t="s">
        <v>45</v>
      </c>
      <c r="M37" s="44" t="s">
        <v>46</v>
      </c>
      <c r="N37" s="45" t="s">
        <v>47</v>
      </c>
      <c r="O37" s="59" t="s">
        <v>144</v>
      </c>
      <c r="P37" s="46" t="s">
        <v>48</v>
      </c>
      <c r="Q37" s="46" t="s">
        <v>48</v>
      </c>
      <c r="R37" s="28">
        <v>598</v>
      </c>
      <c r="S37" s="46" t="s">
        <v>144</v>
      </c>
      <c r="T37" s="29">
        <v>902</v>
      </c>
      <c r="U37" s="74" t="s">
        <v>48</v>
      </c>
      <c r="V37" s="152">
        <v>2781018551</v>
      </c>
      <c r="W37" s="30">
        <v>192750948</v>
      </c>
      <c r="X37" s="150" t="s">
        <v>145</v>
      </c>
      <c r="Y37" s="31">
        <v>290738052</v>
      </c>
      <c r="Z37" s="144" t="s">
        <v>176</v>
      </c>
      <c r="AA37" s="75" t="s">
        <v>146</v>
      </c>
      <c r="AB37" s="65" t="s">
        <v>48</v>
      </c>
    </row>
    <row r="38" spans="1:28" s="34" customFormat="1" ht="25.5" x14ac:dyDescent="0.25">
      <c r="A38" s="52">
        <v>36</v>
      </c>
      <c r="B38" s="40" t="s">
        <v>36</v>
      </c>
      <c r="C38" s="40" t="s">
        <v>37</v>
      </c>
      <c r="D38" s="40" t="s">
        <v>38</v>
      </c>
      <c r="E38" s="40" t="s">
        <v>39</v>
      </c>
      <c r="F38" s="40" t="s">
        <v>72</v>
      </c>
      <c r="G38" s="40" t="s">
        <v>141</v>
      </c>
      <c r="H38" s="41"/>
      <c r="I38" s="52" t="s">
        <v>42</v>
      </c>
      <c r="J38" s="40" t="s">
        <v>147</v>
      </c>
      <c r="K38" s="53" t="s">
        <v>148</v>
      </c>
      <c r="L38" s="43" t="s">
        <v>45</v>
      </c>
      <c r="M38" s="44" t="s">
        <v>46</v>
      </c>
      <c r="N38" s="45" t="s">
        <v>47</v>
      </c>
      <c r="O38" s="59" t="s">
        <v>144</v>
      </c>
      <c r="P38" s="46" t="s">
        <v>48</v>
      </c>
      <c r="Q38" s="46" t="s">
        <v>48</v>
      </c>
      <c r="R38" s="28">
        <v>211</v>
      </c>
      <c r="S38" s="46" t="s">
        <v>144</v>
      </c>
      <c r="T38" s="29">
        <v>278</v>
      </c>
      <c r="U38" s="93" t="s">
        <v>48</v>
      </c>
      <c r="V38" s="152"/>
      <c r="W38" s="30">
        <v>68010786</v>
      </c>
      <c r="X38" s="150"/>
      <c r="Y38" s="31">
        <v>89606628</v>
      </c>
      <c r="Z38" s="145"/>
      <c r="AA38" s="75" t="s">
        <v>146</v>
      </c>
      <c r="AB38" s="65" t="s">
        <v>48</v>
      </c>
    </row>
    <row r="39" spans="1:28" s="34" customFormat="1" ht="63.75" x14ac:dyDescent="0.25">
      <c r="A39" s="52">
        <v>37</v>
      </c>
      <c r="B39" s="40" t="s">
        <v>36</v>
      </c>
      <c r="C39" s="40" t="s">
        <v>37</v>
      </c>
      <c r="D39" s="40" t="s">
        <v>38</v>
      </c>
      <c r="E39" s="40" t="s">
        <v>39</v>
      </c>
      <c r="F39" s="40" t="s">
        <v>72</v>
      </c>
      <c r="G39" s="40" t="s">
        <v>149</v>
      </c>
      <c r="H39" s="41"/>
      <c r="I39" s="52" t="s">
        <v>42</v>
      </c>
      <c r="J39" s="40" t="s">
        <v>150</v>
      </c>
      <c r="K39" s="53" t="s">
        <v>151</v>
      </c>
      <c r="L39" s="43" t="s">
        <v>45</v>
      </c>
      <c r="M39" s="44" t="s">
        <v>46</v>
      </c>
      <c r="N39" s="45" t="s">
        <v>47</v>
      </c>
      <c r="O39" s="59" t="s">
        <v>144</v>
      </c>
      <c r="P39" s="46" t="s">
        <v>48</v>
      </c>
      <c r="Q39" s="46" t="s">
        <v>48</v>
      </c>
      <c r="R39" s="46">
        <v>66</v>
      </c>
      <c r="S39" s="46" t="s">
        <v>144</v>
      </c>
      <c r="T39" s="29">
        <v>176</v>
      </c>
      <c r="U39" s="93" t="s">
        <v>48</v>
      </c>
      <c r="V39" s="152"/>
      <c r="W39" s="30">
        <v>57684000</v>
      </c>
      <c r="X39" s="150"/>
      <c r="Y39" s="31">
        <v>153824000</v>
      </c>
      <c r="Z39" s="146"/>
      <c r="AA39" s="75" t="s">
        <v>146</v>
      </c>
      <c r="AB39" s="65" t="s">
        <v>48</v>
      </c>
    </row>
    <row r="40" spans="1:28" s="34" customFormat="1" ht="25.5" x14ac:dyDescent="0.25">
      <c r="A40" s="39">
        <v>38</v>
      </c>
      <c r="B40" s="40" t="s">
        <v>36</v>
      </c>
      <c r="C40" s="40" t="s">
        <v>37</v>
      </c>
      <c r="D40" s="40" t="s">
        <v>38</v>
      </c>
      <c r="E40" s="40" t="s">
        <v>66</v>
      </c>
      <c r="F40" s="40" t="s">
        <v>67</v>
      </c>
      <c r="G40" s="40" t="s">
        <v>141</v>
      </c>
      <c r="H40" s="41"/>
      <c r="I40" s="52" t="s">
        <v>68</v>
      </c>
      <c r="J40" s="40" t="s">
        <v>152</v>
      </c>
      <c r="K40" s="53" t="s">
        <v>153</v>
      </c>
      <c r="L40" s="43">
        <v>2018</v>
      </c>
      <c r="M40" s="44" t="s">
        <v>71</v>
      </c>
      <c r="N40" s="45" t="s">
        <v>47</v>
      </c>
      <c r="O40" s="59" t="s">
        <v>48</v>
      </c>
      <c r="P40" s="46" t="s">
        <v>48</v>
      </c>
      <c r="Q40" s="46" t="s">
        <v>48</v>
      </c>
      <c r="R40" s="46" t="s">
        <v>48</v>
      </c>
      <c r="S40" s="46" t="s">
        <v>48</v>
      </c>
      <c r="T40" s="46" t="s">
        <v>48</v>
      </c>
      <c r="U40" s="60" t="s">
        <v>48</v>
      </c>
      <c r="V40" s="61" t="s">
        <v>48</v>
      </c>
      <c r="W40" s="62" t="s">
        <v>48</v>
      </c>
      <c r="X40" s="46" t="s">
        <v>48</v>
      </c>
      <c r="Y40" s="62" t="s">
        <v>48</v>
      </c>
      <c r="Z40" s="63" t="s">
        <v>48</v>
      </c>
      <c r="AA40" s="64">
        <v>4</v>
      </c>
      <c r="AB40" s="65" t="s">
        <v>48</v>
      </c>
    </row>
    <row r="41" spans="1:28" s="50" customFormat="1" ht="38.25" x14ac:dyDescent="0.25">
      <c r="A41" s="39">
        <v>39</v>
      </c>
      <c r="B41" s="40" t="s">
        <v>36</v>
      </c>
      <c r="C41" s="40" t="s">
        <v>37</v>
      </c>
      <c r="D41" s="40" t="s">
        <v>38</v>
      </c>
      <c r="E41" s="40" t="s">
        <v>39</v>
      </c>
      <c r="F41" s="40" t="s">
        <v>72</v>
      </c>
      <c r="G41" s="40" t="s">
        <v>141</v>
      </c>
      <c r="H41" s="41"/>
      <c r="I41" s="39" t="s">
        <v>68</v>
      </c>
      <c r="J41" s="66" t="s">
        <v>154</v>
      </c>
      <c r="K41" s="53" t="s">
        <v>155</v>
      </c>
      <c r="L41" s="43">
        <v>2018</v>
      </c>
      <c r="M41" s="44" t="s">
        <v>71</v>
      </c>
      <c r="N41" s="45" t="s">
        <v>47</v>
      </c>
      <c r="O41" s="59" t="s">
        <v>48</v>
      </c>
      <c r="P41" s="46" t="s">
        <v>48</v>
      </c>
      <c r="Q41" s="46" t="s">
        <v>48</v>
      </c>
      <c r="R41" s="46" t="s">
        <v>48</v>
      </c>
      <c r="S41" s="46" t="s">
        <v>48</v>
      </c>
      <c r="T41" s="46" t="s">
        <v>48</v>
      </c>
      <c r="U41" s="60" t="s">
        <v>48</v>
      </c>
      <c r="V41" s="61" t="s">
        <v>48</v>
      </c>
      <c r="W41" s="62" t="s">
        <v>48</v>
      </c>
      <c r="X41" s="46" t="s">
        <v>48</v>
      </c>
      <c r="Y41" s="62" t="s">
        <v>48</v>
      </c>
      <c r="Z41" s="63" t="s">
        <v>48</v>
      </c>
      <c r="AA41" s="75">
        <v>4</v>
      </c>
      <c r="AB41" s="65" t="s">
        <v>48</v>
      </c>
    </row>
    <row r="42" spans="1:28" s="50" customFormat="1" ht="25.5" x14ac:dyDescent="0.25">
      <c r="A42" s="39">
        <v>40</v>
      </c>
      <c r="B42" s="40" t="s">
        <v>36</v>
      </c>
      <c r="C42" s="40" t="s">
        <v>37</v>
      </c>
      <c r="D42" s="40" t="s">
        <v>38</v>
      </c>
      <c r="E42" s="40" t="s">
        <v>39</v>
      </c>
      <c r="F42" s="40" t="s">
        <v>72</v>
      </c>
      <c r="G42" s="40" t="s">
        <v>156</v>
      </c>
      <c r="H42" s="41"/>
      <c r="I42" s="39" t="s">
        <v>68</v>
      </c>
      <c r="J42" s="66" t="s">
        <v>157</v>
      </c>
      <c r="K42" s="42" t="s">
        <v>158</v>
      </c>
      <c r="L42" s="43">
        <v>2018</v>
      </c>
      <c r="M42" s="44" t="s">
        <v>46</v>
      </c>
      <c r="N42" s="45" t="s">
        <v>47</v>
      </c>
      <c r="O42" s="59" t="s">
        <v>48</v>
      </c>
      <c r="P42" s="46" t="s">
        <v>48</v>
      </c>
      <c r="Q42" s="46" t="s">
        <v>48</v>
      </c>
      <c r="R42" s="46" t="s">
        <v>48</v>
      </c>
      <c r="S42" s="46" t="s">
        <v>48</v>
      </c>
      <c r="T42" s="46" t="s">
        <v>48</v>
      </c>
      <c r="U42" s="60" t="s">
        <v>48</v>
      </c>
      <c r="V42" s="61" t="s">
        <v>48</v>
      </c>
      <c r="W42" s="62" t="s">
        <v>48</v>
      </c>
      <c r="X42" s="46" t="s">
        <v>48</v>
      </c>
      <c r="Y42" s="62" t="s">
        <v>48</v>
      </c>
      <c r="Z42" s="63" t="s">
        <v>48</v>
      </c>
      <c r="AA42" s="75">
        <v>4</v>
      </c>
      <c r="AB42" s="65" t="s">
        <v>48</v>
      </c>
    </row>
    <row r="43" spans="1:28" s="50" customFormat="1" ht="39" thickBot="1" x14ac:dyDescent="0.3">
      <c r="A43" s="76">
        <v>41</v>
      </c>
      <c r="B43" s="77" t="s">
        <v>36</v>
      </c>
      <c r="C43" s="77" t="s">
        <v>37</v>
      </c>
      <c r="D43" s="77" t="s">
        <v>38</v>
      </c>
      <c r="E43" s="77" t="s">
        <v>39</v>
      </c>
      <c r="F43" s="78" t="s">
        <v>72</v>
      </c>
      <c r="G43" s="78" t="s">
        <v>66</v>
      </c>
      <c r="H43" s="79"/>
      <c r="I43" s="76" t="s">
        <v>159</v>
      </c>
      <c r="J43" s="77" t="s">
        <v>160</v>
      </c>
      <c r="K43" s="80" t="s">
        <v>161</v>
      </c>
      <c r="L43" s="81">
        <v>2018</v>
      </c>
      <c r="M43" s="82" t="s">
        <v>71</v>
      </c>
      <c r="N43" s="83" t="s">
        <v>47</v>
      </c>
      <c r="O43" s="84" t="s">
        <v>48</v>
      </c>
      <c r="P43" s="85" t="s">
        <v>48</v>
      </c>
      <c r="Q43" s="85" t="s">
        <v>48</v>
      </c>
      <c r="R43" s="85" t="s">
        <v>48</v>
      </c>
      <c r="S43" s="85" t="s">
        <v>48</v>
      </c>
      <c r="T43" s="85" t="s">
        <v>48</v>
      </c>
      <c r="U43" s="86" t="s">
        <v>48</v>
      </c>
      <c r="V43" s="87" t="s">
        <v>48</v>
      </c>
      <c r="W43" s="88" t="s">
        <v>48</v>
      </c>
      <c r="X43" s="85" t="s">
        <v>48</v>
      </c>
      <c r="Y43" s="88" t="s">
        <v>48</v>
      </c>
      <c r="Z43" s="89" t="s">
        <v>48</v>
      </c>
      <c r="AA43" s="90">
        <v>7</v>
      </c>
      <c r="AB43" s="91" t="s">
        <v>48</v>
      </c>
    </row>
  </sheetData>
  <sheetProtection algorithmName="SHA-512" hashValue="pPlA0ul9En4micYNbXTgTLu6KKedAL5vcgvZzK6ef7EjW/fq84Ti202XNVMEaU4hVcWvXMMccxt9BhG3tZLJzw==" saltValue="zwny441xqPHkXn3Py8sV/Q==" spinCount="100000" sheet="1" objects="1" scenarios="1"/>
  <mergeCells count="51">
    <mergeCell ref="V37:V39"/>
    <mergeCell ref="X37:X39"/>
    <mergeCell ref="Z37:Z39"/>
    <mergeCell ref="O34:O36"/>
    <mergeCell ref="S34:S36"/>
    <mergeCell ref="U34:U36"/>
    <mergeCell ref="V34:V36"/>
    <mergeCell ref="X34:X36"/>
    <mergeCell ref="Z34:Z36"/>
    <mergeCell ref="Z31:Z33"/>
    <mergeCell ref="O27:O30"/>
    <mergeCell ref="S27:S30"/>
    <mergeCell ref="U27:U30"/>
    <mergeCell ref="V27:V30"/>
    <mergeCell ref="X27:X30"/>
    <mergeCell ref="Z27:Z30"/>
    <mergeCell ref="O31:O33"/>
    <mergeCell ref="S31:S33"/>
    <mergeCell ref="U31:U33"/>
    <mergeCell ref="V31:V33"/>
    <mergeCell ref="X31:X33"/>
    <mergeCell ref="Z22:Z26"/>
    <mergeCell ref="O17:O21"/>
    <mergeCell ref="S17:S21"/>
    <mergeCell ref="U17:U21"/>
    <mergeCell ref="V17:V21"/>
    <mergeCell ref="X17:X21"/>
    <mergeCell ref="Z17:Z21"/>
    <mergeCell ref="O22:O26"/>
    <mergeCell ref="S22:S26"/>
    <mergeCell ref="U22:U26"/>
    <mergeCell ref="V22:V26"/>
    <mergeCell ref="X22:X26"/>
    <mergeCell ref="Z13:Z16"/>
    <mergeCell ref="O3:O10"/>
    <mergeCell ref="S3:S10"/>
    <mergeCell ref="U3:U10"/>
    <mergeCell ref="V3:V10"/>
    <mergeCell ref="X3:X10"/>
    <mergeCell ref="Z3:Z10"/>
    <mergeCell ref="O13:O16"/>
    <mergeCell ref="S13:S16"/>
    <mergeCell ref="U13:U16"/>
    <mergeCell ref="V13:V16"/>
    <mergeCell ref="X13:X16"/>
    <mergeCell ref="AD1:AG1"/>
    <mergeCell ref="A1:H1"/>
    <mergeCell ref="I1:N1"/>
    <mergeCell ref="O1:U1"/>
    <mergeCell ref="V1:Z1"/>
    <mergeCell ref="AA1:AB1"/>
  </mergeCells>
  <dataValidations count="1">
    <dataValidation type="decimal" allowBlank="1" showInputMessage="1" showErrorMessage="1" sqref="T3:T10 T13:T39 Y3:Y10 Y13:Y39" xr:uid="{00000000-0002-0000-0000-000000000000}">
      <formula1>0</formula1>
      <formula2>1000000000000</formula2>
    </dataValidation>
  </dataValidations>
  <pageMargins left="0.7" right="0.7" top="0.75" bottom="0.75" header="0.3" footer="0.3"/>
  <pageSetup scale="36" orientation="portrait" horizontalDpi="4294967295" verticalDpi="4294967295" r:id="rId1"/>
  <colBreaks count="2" manualBreakCount="2">
    <brk id="8" max="1048575" man="1"/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H1029"/>
  <sheetViews>
    <sheetView workbookViewId="0">
      <selection activeCell="I9" sqref="I9"/>
    </sheetView>
  </sheetViews>
  <sheetFormatPr baseColWidth="10" defaultRowHeight="16.5" x14ac:dyDescent="0.3"/>
  <cols>
    <col min="1" max="1" width="13.85546875" style="117" customWidth="1"/>
    <col min="2" max="2" width="6.140625" style="117" customWidth="1"/>
    <col min="3" max="3" width="14.5703125" style="117" bestFit="1" customWidth="1"/>
    <col min="4" max="7" width="11.42578125" style="119"/>
    <col min="8" max="8" width="1.7109375" style="117" customWidth="1"/>
    <col min="9" max="16384" width="11.42578125" style="117"/>
  </cols>
  <sheetData>
    <row r="1" spans="1:7" ht="18" thickTop="1" thickBot="1" x14ac:dyDescent="0.35">
      <c r="A1" s="157" t="s">
        <v>210</v>
      </c>
      <c r="B1" s="157"/>
      <c r="C1" s="157"/>
      <c r="D1" s="157"/>
      <c r="E1" s="157"/>
      <c r="F1" s="157"/>
      <c r="G1" s="157"/>
    </row>
    <row r="2" spans="1:7" ht="18" customHeight="1" thickTop="1" thickBot="1" x14ac:dyDescent="0.35">
      <c r="A2" s="105" t="s">
        <v>206</v>
      </c>
      <c r="B2" s="105" t="s">
        <v>205</v>
      </c>
      <c r="C2" s="105" t="s">
        <v>177</v>
      </c>
      <c r="D2" s="114" t="s">
        <v>178</v>
      </c>
      <c r="E2" s="114" t="s">
        <v>179</v>
      </c>
      <c r="F2" s="114" t="s">
        <v>180</v>
      </c>
      <c r="G2" s="114" t="s">
        <v>181</v>
      </c>
    </row>
    <row r="3" spans="1:7" ht="17.25" thickTop="1" x14ac:dyDescent="0.3">
      <c r="A3" s="118">
        <v>0</v>
      </c>
      <c r="B3" s="117">
        <v>1</v>
      </c>
      <c r="C3" s="106" t="s">
        <v>191</v>
      </c>
      <c r="D3" s="107">
        <f>+D28+D53+D78+D103+D128+D153+D178+D203+D228+D253+D278+D303+D328+D353+D378+D403+D428+D453+D478+D503+D528+D553+D578+D603+D628+D653+D678+D703+D728+D753+D778+D803+D828+D853+D878</f>
        <v>710</v>
      </c>
      <c r="E3" s="107">
        <f>+E28+E53+E78+E103+E128+E153+E178+E203+E228+E253+E278+E303+E328+E353+E378+E403+E428+E453+E478+E503+E528+E553+E578+E603+E628+E653+E678+E703+E728+E753+E778+E803+E828+E853+E878</f>
        <v>1132</v>
      </c>
      <c r="F3" s="107">
        <f>+F28+F53+F78+F103+F128+F153+F178+F203+F228+F253+F278+F303+F328+F353+F378+F403+F428+F453+F478+F503+F528+F553+F578+F603+F628+F653+F678+F703+F728+F753+F778+F803+F828+F853+F878</f>
        <v>1</v>
      </c>
      <c r="G3" s="107">
        <f>+G28+G53+G78+G103+G128+G153+G178+G203+G228+G253+G278+G303+G328+G353+G378+G403+G428+G453+G478+G503+G528+G553+G578+G603+G628+G653+G678+G703+G728+G753+G778+G803+G828+G853+G878</f>
        <v>1843</v>
      </c>
    </row>
    <row r="4" spans="1:7" x14ac:dyDescent="0.3">
      <c r="A4" s="118">
        <v>0</v>
      </c>
      <c r="B4" s="117">
        <v>2</v>
      </c>
      <c r="C4" s="106" t="s">
        <v>198</v>
      </c>
      <c r="D4" s="107">
        <f t="shared" ref="D4:E25" si="0">+D29+D54+D79+D104+D129+D154+D179+D204+D229+D254+D279+D304+D329+D354+D379+D404+D429+D454+D479+D504+D529+D554+D579+D604+D629+D654+D679+D704+D729+D754+D779+D804+D829+D854+D879</f>
        <v>334</v>
      </c>
      <c r="E4" s="107">
        <f t="shared" si="0"/>
        <v>398</v>
      </c>
      <c r="F4" s="107">
        <f t="shared" ref="F4" si="1">+F29+F54+F79+F104+F129+F154+F179+F204+F229+F254+F279+F304+F329+F354+F379+F404+F429+F454+F479+F504+F529+F554+F579+F604+F629+F654+F679+F704+F729+F754+F779+F804+F829+F854+F879</f>
        <v>0</v>
      </c>
      <c r="G4" s="107">
        <f t="shared" ref="G4:G25" si="2">+G29+G54+G79+G104+G129+G154+G179+G204+G229+G254+G279+G304+G329+G354+G379+G404+G429+G454+G479+G504+G529+G554+G579+G604+G629+G654+G679+G704+G729+G754+G779+G804+G829+G854+G879</f>
        <v>732</v>
      </c>
    </row>
    <row r="5" spans="1:7" x14ac:dyDescent="0.3">
      <c r="A5" s="118">
        <v>0</v>
      </c>
      <c r="B5" s="117">
        <v>3</v>
      </c>
      <c r="C5" s="106" t="s">
        <v>194</v>
      </c>
      <c r="D5" s="107">
        <f t="shared" si="0"/>
        <v>900</v>
      </c>
      <c r="E5" s="107">
        <f t="shared" si="0"/>
        <v>875</v>
      </c>
      <c r="F5" s="107">
        <f t="shared" ref="F5" si="3">+F30+F55+F80+F105+F130+F155+F180+F205+F230+F255+F280+F305+F330+F355+F380+F405+F430+F455+F480+F505+F530+F555+F580+F605+F630+F655+F680+F705+F730+F755+F780+F805+F830+F855+F880</f>
        <v>1</v>
      </c>
      <c r="G5" s="107">
        <f t="shared" si="2"/>
        <v>1776</v>
      </c>
    </row>
    <row r="6" spans="1:7" x14ac:dyDescent="0.3">
      <c r="A6" s="118">
        <v>0</v>
      </c>
      <c r="B6" s="117">
        <v>4</v>
      </c>
      <c r="C6" s="106" t="s">
        <v>188</v>
      </c>
      <c r="D6" s="107">
        <f t="shared" si="0"/>
        <v>1662</v>
      </c>
      <c r="E6" s="107">
        <f t="shared" si="0"/>
        <v>3023</v>
      </c>
      <c r="F6" s="107">
        <f t="shared" ref="F6" si="4">+F31+F56+F81+F106+F131+F156+F181+F206+F231+F256+F281+F306+F331+F356+F381+F406+F431+F456+F481+F506+F531+F556+F581+F606+F631+F656+F681+F706+F731+F756+F781+F806+F831+F856+F881</f>
        <v>0</v>
      </c>
      <c r="G6" s="107">
        <f t="shared" si="2"/>
        <v>4685</v>
      </c>
    </row>
    <row r="7" spans="1:7" x14ac:dyDescent="0.3">
      <c r="A7" s="118">
        <v>0</v>
      </c>
      <c r="B7" s="117">
        <v>5</v>
      </c>
      <c r="C7" s="106" t="s">
        <v>186</v>
      </c>
      <c r="D7" s="107">
        <f t="shared" si="0"/>
        <v>2139</v>
      </c>
      <c r="E7" s="107">
        <f t="shared" si="0"/>
        <v>3825</v>
      </c>
      <c r="F7" s="107">
        <f t="shared" ref="F7" si="5">+F32+F57+F82+F107+F132+F157+F182+F207+F232+F257+F282+F307+F332+F357+F382+F407+F432+F457+F482+F507+F532+F557+F582+F607+F632+F657+F682+F707+F732+F757+F782+F807+F832+F857+F882</f>
        <v>0</v>
      </c>
      <c r="G7" s="107">
        <f t="shared" si="2"/>
        <v>5964</v>
      </c>
    </row>
    <row r="8" spans="1:7" x14ac:dyDescent="0.3">
      <c r="A8" s="118">
        <v>0</v>
      </c>
      <c r="B8" s="117">
        <v>6</v>
      </c>
      <c r="C8" s="106" t="s">
        <v>192</v>
      </c>
      <c r="D8" s="107">
        <f t="shared" si="0"/>
        <v>788</v>
      </c>
      <c r="E8" s="107">
        <f t="shared" si="0"/>
        <v>1092</v>
      </c>
      <c r="F8" s="107">
        <f t="shared" ref="F8" si="6">+F33+F58+F83+F108+F133+F158+F183+F208+F233+F258+F283+F308+F333+F358+F383+F408+F433+F458+F483+F508+F533+F558+F583+F608+F633+F658+F683+F708+F733+F758+F783+F808+F833+F858+F883</f>
        <v>1</v>
      </c>
      <c r="G8" s="107">
        <f t="shared" si="2"/>
        <v>1881</v>
      </c>
    </row>
    <row r="9" spans="1:7" x14ac:dyDescent="0.3">
      <c r="A9" s="118">
        <v>0</v>
      </c>
      <c r="B9" s="117">
        <v>7</v>
      </c>
      <c r="C9" s="106" t="s">
        <v>183</v>
      </c>
      <c r="D9" s="107">
        <f t="shared" si="0"/>
        <v>3057</v>
      </c>
      <c r="E9" s="107">
        <f t="shared" si="0"/>
        <v>5517</v>
      </c>
      <c r="F9" s="107">
        <f t="shared" ref="F9" si="7">+F34+F59+F84+F109+F134+F159+F184+F209+F234+F259+F284+F309+F334+F359+F384+F409+F434+F459+F484+F509+F534+F559+F584+F609+F634+F659+F684+F709+F734+F759+F784+F809+F834+F859+F884</f>
        <v>1</v>
      </c>
      <c r="G9" s="107">
        <f t="shared" si="2"/>
        <v>8575</v>
      </c>
    </row>
    <row r="10" spans="1:7" x14ac:dyDescent="0.3">
      <c r="A10" s="118">
        <v>0</v>
      </c>
      <c r="B10" s="117">
        <v>8</v>
      </c>
      <c r="C10" s="106" t="s">
        <v>185</v>
      </c>
      <c r="D10" s="107">
        <f t="shared" si="0"/>
        <v>2515</v>
      </c>
      <c r="E10" s="107">
        <f t="shared" si="0"/>
        <v>4495</v>
      </c>
      <c r="F10" s="107">
        <f t="shared" ref="F10" si="8">+F35+F60+F85+F110+F135+F160+F185+F210+F235+F260+F285+F310+F335+F360+F385+F410+F435+F460+F485+F510+F535+F560+F585+F610+F635+F660+F685+F710+F735+F760+F785+F810+F835+F860+F885</f>
        <v>7</v>
      </c>
      <c r="G10" s="107">
        <f t="shared" si="2"/>
        <v>7017</v>
      </c>
    </row>
    <row r="11" spans="1:7" x14ac:dyDescent="0.3">
      <c r="A11" s="118">
        <v>0</v>
      </c>
      <c r="B11" s="117">
        <v>9</v>
      </c>
      <c r="C11" s="106" t="s">
        <v>196</v>
      </c>
      <c r="D11" s="107">
        <f t="shared" si="0"/>
        <v>425</v>
      </c>
      <c r="E11" s="107">
        <f t="shared" si="0"/>
        <v>626</v>
      </c>
      <c r="F11" s="107">
        <f t="shared" ref="F11" si="9">+F36+F61+F86+F111+F136+F161+F186+F211+F236+F261+F286+F311+F336+F361+F386+F411+F436+F461+F486+F511+F536+F561+F586+F611+F636+F661+F686+F711+F736+F761+F786+F811+F836+F861+F886</f>
        <v>0</v>
      </c>
      <c r="G11" s="107">
        <f t="shared" si="2"/>
        <v>1051</v>
      </c>
    </row>
    <row r="12" spans="1:7" x14ac:dyDescent="0.3">
      <c r="A12" s="118">
        <v>0</v>
      </c>
      <c r="B12" s="117">
        <v>10</v>
      </c>
      <c r="C12" s="106" t="s">
        <v>190</v>
      </c>
      <c r="D12" s="107">
        <f t="shared" si="0"/>
        <v>634</v>
      </c>
      <c r="E12" s="107">
        <f t="shared" si="0"/>
        <v>1131</v>
      </c>
      <c r="F12" s="107">
        <f t="shared" ref="F12" si="10">+F37+F62+F87+F112+F137+F162+F187+F212+F237+F262+F287+F312+F337+F362+F387+F412+F437+F462+F487+F512+F537+F562+F587+F612+F637+F662+F687+F712+F737+F762+F787+F812+F837+F862+F887</f>
        <v>0</v>
      </c>
      <c r="G12" s="107">
        <f t="shared" si="2"/>
        <v>1765</v>
      </c>
    </row>
    <row r="13" spans="1:7" x14ac:dyDescent="0.3">
      <c r="A13" s="118">
        <v>0</v>
      </c>
      <c r="B13" s="117">
        <v>11</v>
      </c>
      <c r="C13" s="106" t="s">
        <v>187</v>
      </c>
      <c r="D13" s="107">
        <f t="shared" si="0"/>
        <v>1394</v>
      </c>
      <c r="E13" s="107">
        <f t="shared" si="0"/>
        <v>2739</v>
      </c>
      <c r="F13" s="107">
        <f t="shared" ref="F13" si="11">+F38+F63+F88+F113+F138+F163+F188+F213+F238+F263+F288+F313+F338+F363+F388+F413+F438+F463+F488+F513+F538+F563+F588+F613+F638+F663+F688+F713+F738+F763+F788+F813+F838+F863+F888</f>
        <v>0</v>
      </c>
      <c r="G13" s="107">
        <f t="shared" si="2"/>
        <v>4133</v>
      </c>
    </row>
    <row r="14" spans="1:7" x14ac:dyDescent="0.3">
      <c r="A14" s="118">
        <v>0</v>
      </c>
      <c r="B14" s="117">
        <v>12</v>
      </c>
      <c r="C14" s="106" t="s">
        <v>197</v>
      </c>
      <c r="D14" s="107">
        <f t="shared" si="0"/>
        <v>119</v>
      </c>
      <c r="E14" s="107">
        <f t="shared" si="0"/>
        <v>213</v>
      </c>
      <c r="F14" s="107">
        <f t="shared" ref="F14" si="12">+F39+F64+F89+F114+F139+F164+F189+F214+F239+F264+F289+F314+F339+F364+F389+F414+F439+F464+F489+F514+F539+F564+F589+F614+F639+F664+F689+F714+F739+F764+F789+F814+F839+F864+F889</f>
        <v>0</v>
      </c>
      <c r="G14" s="107">
        <f t="shared" si="2"/>
        <v>332</v>
      </c>
    </row>
    <row r="15" spans="1:7" x14ac:dyDescent="0.3">
      <c r="A15" s="118">
        <v>0</v>
      </c>
      <c r="B15" s="117">
        <v>13</v>
      </c>
      <c r="C15" s="106" t="s">
        <v>202</v>
      </c>
      <c r="D15" s="107">
        <f t="shared" si="0"/>
        <v>62</v>
      </c>
      <c r="E15" s="107">
        <f t="shared" si="0"/>
        <v>59</v>
      </c>
      <c r="F15" s="107">
        <f t="shared" ref="F15" si="13">+F40+F65+F90+F115+F140+F165+F190+F215+F240+F265+F290+F315+F340+F365+F390+F415+F440+F465+F490+F515+F540+F565+F590+F615+F640+F665+F690+F715+F740+F765+F790+F815+F840+F865+F890</f>
        <v>0</v>
      </c>
      <c r="G15" s="107">
        <f t="shared" si="2"/>
        <v>121</v>
      </c>
    </row>
    <row r="16" spans="1:7" x14ac:dyDescent="0.3">
      <c r="A16" s="118">
        <v>0</v>
      </c>
      <c r="B16" s="117">
        <v>14</v>
      </c>
      <c r="C16" s="106" t="s">
        <v>193</v>
      </c>
      <c r="D16" s="107">
        <f t="shared" si="0"/>
        <v>1065</v>
      </c>
      <c r="E16" s="107">
        <f t="shared" si="0"/>
        <v>1152</v>
      </c>
      <c r="F16" s="107">
        <f t="shared" ref="F16" si="14">+F41+F66+F91+F116+F141+F166+F191+F216+F241+F266+F291+F316+F341+F366+F391+F416+F441+F466+F491+F516+F541+F566+F591+F616+F641+F666+F691+F716+F741+F766+F791+F816+F841+F866+F891</f>
        <v>15</v>
      </c>
      <c r="G16" s="107">
        <f t="shared" si="2"/>
        <v>2232</v>
      </c>
    </row>
    <row r="17" spans="1:7" x14ac:dyDescent="0.3">
      <c r="A17" s="118">
        <v>0</v>
      </c>
      <c r="B17" s="117">
        <v>15</v>
      </c>
      <c r="C17" s="106" t="s">
        <v>199</v>
      </c>
      <c r="D17" s="107">
        <f t="shared" si="0"/>
        <v>427</v>
      </c>
      <c r="E17" s="107">
        <f t="shared" si="0"/>
        <v>475</v>
      </c>
      <c r="F17" s="107">
        <f t="shared" ref="F17" si="15">+F42+F67+F92+F117+F142+F167+F192+F217+F242+F267+F292+F317+F342+F367+F392+F417+F442+F467+F492+F517+F542+F567+F592+F617+F642+F667+F692+F717+F742+F767+F792+F817+F842+F867+F892</f>
        <v>0</v>
      </c>
      <c r="G17" s="107">
        <f t="shared" si="2"/>
        <v>902</v>
      </c>
    </row>
    <row r="18" spans="1:7" x14ac:dyDescent="0.3">
      <c r="A18" s="118">
        <v>0</v>
      </c>
      <c r="B18" s="117">
        <v>16</v>
      </c>
      <c r="C18" s="106" t="s">
        <v>195</v>
      </c>
      <c r="D18" s="107">
        <f t="shared" si="0"/>
        <v>907</v>
      </c>
      <c r="E18" s="107">
        <f t="shared" si="0"/>
        <v>943</v>
      </c>
      <c r="F18" s="107">
        <f t="shared" ref="F18" si="16">+F43+F68+F93+F118+F143+F168+F193+F218+F243+F268+F293+F318+F343+F368+F393+F418+F443+F468+F493+F518+F543+F568+F593+F618+F643+F668+F693+F718+F743+F768+F793+F818+F843+F868+F893</f>
        <v>0</v>
      </c>
      <c r="G18" s="107">
        <f t="shared" si="2"/>
        <v>1850</v>
      </c>
    </row>
    <row r="19" spans="1:7" x14ac:dyDescent="0.3">
      <c r="A19" s="118">
        <v>0</v>
      </c>
      <c r="B19" s="117">
        <v>17</v>
      </c>
      <c r="C19" s="106" t="s">
        <v>200</v>
      </c>
      <c r="D19" s="107">
        <f t="shared" si="0"/>
        <v>185</v>
      </c>
      <c r="E19" s="107">
        <f t="shared" si="0"/>
        <v>209</v>
      </c>
      <c r="F19" s="107">
        <f t="shared" ref="F19" si="17">+F44+F69+F94+F119+F144+F169+F194+F219+F244+F269+F294+F319+F344+F369+F394+F419+F444+F469+F494+F519+F544+F569+F594+F619+F644+F669+F694+F719+F744+F769+F794+F819+F844+F869+F894</f>
        <v>0</v>
      </c>
      <c r="G19" s="107">
        <f t="shared" si="2"/>
        <v>394</v>
      </c>
    </row>
    <row r="20" spans="1:7" x14ac:dyDescent="0.3">
      <c r="A20" s="118">
        <v>0</v>
      </c>
      <c r="B20" s="117">
        <v>18</v>
      </c>
      <c r="C20" s="106" t="s">
        <v>189</v>
      </c>
      <c r="D20" s="107">
        <f t="shared" si="0"/>
        <v>1207</v>
      </c>
      <c r="E20" s="107">
        <f t="shared" si="0"/>
        <v>1859</v>
      </c>
      <c r="F20" s="107">
        <f t="shared" ref="F20" si="18">+F45+F70+F95+F120+F145+F170+F195+F220+F245+F270+F295+F320+F345+F370+F395+F420+F445+F470+F495+F520+F545+F570+F595+F620+F645+F670+F695+F720+F745+F770+F795+F820+F845+F870+F895</f>
        <v>0</v>
      </c>
      <c r="G20" s="107">
        <f t="shared" si="2"/>
        <v>3066</v>
      </c>
    </row>
    <row r="21" spans="1:7" x14ac:dyDescent="0.3">
      <c r="A21" s="118">
        <v>0</v>
      </c>
      <c r="B21" s="117">
        <v>19</v>
      </c>
      <c r="C21" s="106" t="s">
        <v>182</v>
      </c>
      <c r="D21" s="107">
        <f t="shared" si="0"/>
        <v>3610</v>
      </c>
      <c r="E21" s="107">
        <f t="shared" si="0"/>
        <v>6071</v>
      </c>
      <c r="F21" s="107">
        <f t="shared" ref="F21" si="19">+F46+F71+F96+F121+F146+F171+F196+F221+F246+F271+F296+F321+F346+F371+F396+F421+F446+F471+F496+F521+F546+F571+F596+F621+F646+F671+F696+F721+F746+F771+F796+F821+F846+F871+F896</f>
        <v>1</v>
      </c>
      <c r="G21" s="107">
        <f t="shared" si="2"/>
        <v>9682</v>
      </c>
    </row>
    <row r="22" spans="1:7" x14ac:dyDescent="0.3">
      <c r="A22" s="118">
        <v>0</v>
      </c>
      <c r="B22" s="117">
        <v>20</v>
      </c>
      <c r="C22" s="106" t="s">
        <v>203</v>
      </c>
      <c r="D22" s="107">
        <f t="shared" si="0"/>
        <v>49</v>
      </c>
      <c r="E22" s="107">
        <f t="shared" si="0"/>
        <v>52</v>
      </c>
      <c r="F22" s="107">
        <f t="shared" ref="F22" si="20">+F47+F72+F97+F122+F147+F172+F197+F222+F247+F272+F297+F322+F347+F372+F397+F422+F447+F472+F497+F522+F547+F572+F597+F622+F647+F672+F697+F722+F747+F772+F797+F822+F847+F872+F897</f>
        <v>0</v>
      </c>
      <c r="G22" s="107">
        <f t="shared" si="2"/>
        <v>101</v>
      </c>
    </row>
    <row r="23" spans="1:7" x14ac:dyDescent="0.3">
      <c r="A23" s="118">
        <v>0</v>
      </c>
      <c r="C23" s="106" t="s">
        <v>201</v>
      </c>
      <c r="D23" s="107">
        <f t="shared" si="0"/>
        <v>14</v>
      </c>
      <c r="E23" s="107">
        <f t="shared" si="0"/>
        <v>3</v>
      </c>
      <c r="F23" s="107">
        <f t="shared" ref="F23" si="21">+F48+F73+F98+F123+F148+F173+F198+F223+F248+F273+F298+F323+F348+F373+F398+F423+F448+F473+F498+F523+F548+F573+F598+F623+F648+F673+F698+F723+F748+F773+F798+F823+F848+F873+F898</f>
        <v>0</v>
      </c>
      <c r="G23" s="107">
        <f t="shared" si="2"/>
        <v>17</v>
      </c>
    </row>
    <row r="24" spans="1:7" x14ac:dyDescent="0.3">
      <c r="A24" s="118">
        <v>0</v>
      </c>
      <c r="C24" s="106" t="s">
        <v>184</v>
      </c>
      <c r="D24" s="107">
        <f t="shared" si="0"/>
        <v>30</v>
      </c>
      <c r="E24" s="107">
        <f t="shared" si="0"/>
        <v>26</v>
      </c>
      <c r="F24" s="107">
        <f t="shared" ref="F24" si="22">+F49+F74+F99+F124+F149+F174+F199+F224+F249+F274+F299+F324+F349+F374+F399+F424+F449+F474+F499+F524+F549+F574+F599+F624+F649+F674+F699+F724+F749+F774+F799+F824+F849+F874+F899</f>
        <v>0</v>
      </c>
      <c r="G24" s="107">
        <f t="shared" si="2"/>
        <v>56</v>
      </c>
    </row>
    <row r="25" spans="1:7" x14ac:dyDescent="0.3">
      <c r="A25" s="108">
        <v>0</v>
      </c>
      <c r="B25" s="109"/>
      <c r="C25" s="109" t="s">
        <v>204</v>
      </c>
      <c r="D25" s="107">
        <f t="shared" si="0"/>
        <v>1937</v>
      </c>
      <c r="E25" s="107">
        <f t="shared" si="0"/>
        <v>3249</v>
      </c>
      <c r="F25" s="107">
        <f t="shared" ref="F25" si="23">+F50+F75+F100+F125+F150+F175+F200+F225+F250+F275+F300+F325+F350+F375+F400+F425+F450+F475+F500+F525+F550+F575+F600+F625+F650+F675+F700+F725+F750+F775+F800+F825+F850+F875+F900</f>
        <v>0</v>
      </c>
      <c r="G25" s="107">
        <f t="shared" si="2"/>
        <v>5186</v>
      </c>
    </row>
    <row r="26" spans="1:7" ht="17.25" thickBot="1" x14ac:dyDescent="0.35">
      <c r="A26" s="110">
        <v>0</v>
      </c>
      <c r="B26" s="111"/>
      <c r="C26" s="111" t="s">
        <v>181</v>
      </c>
      <c r="D26" s="115">
        <f>SUM(D3:D25)</f>
        <v>24170</v>
      </c>
      <c r="E26" s="115">
        <f t="shared" ref="E26:F26" si="24">SUM(E3:E25)</f>
        <v>39164</v>
      </c>
      <c r="F26" s="115">
        <f t="shared" si="24"/>
        <v>27</v>
      </c>
      <c r="G26" s="115">
        <f>+SUM(D26:F26)</f>
        <v>63361</v>
      </c>
    </row>
    <row r="27" spans="1:7" ht="18" thickTop="1" thickBot="1" x14ac:dyDescent="0.35">
      <c r="A27" s="105" t="s">
        <v>206</v>
      </c>
      <c r="B27" s="105" t="s">
        <v>205</v>
      </c>
      <c r="C27" s="105" t="s">
        <v>177</v>
      </c>
      <c r="D27" s="114" t="s">
        <v>178</v>
      </c>
      <c r="E27" s="114" t="s">
        <v>179</v>
      </c>
      <c r="F27" s="114" t="s">
        <v>180</v>
      </c>
      <c r="G27" s="114" t="s">
        <v>181</v>
      </c>
    </row>
    <row r="28" spans="1:7" ht="17.25" thickTop="1" x14ac:dyDescent="0.3">
      <c r="A28" s="118">
        <f>A3+1</f>
        <v>1</v>
      </c>
      <c r="B28" s="117">
        <v>1</v>
      </c>
      <c r="C28" s="106" t="s">
        <v>191</v>
      </c>
      <c r="D28" s="119">
        <v>3</v>
      </c>
      <c r="E28" s="119">
        <v>5</v>
      </c>
      <c r="F28" s="107"/>
      <c r="G28" s="107">
        <f>+SUM(D28:F28)</f>
        <v>8</v>
      </c>
    </row>
    <row r="29" spans="1:7" x14ac:dyDescent="0.3">
      <c r="A29" s="118">
        <f t="shared" ref="A29:A92" si="25">A4+1</f>
        <v>1</v>
      </c>
      <c r="B29" s="117">
        <v>2</v>
      </c>
      <c r="C29" s="106" t="s">
        <v>198</v>
      </c>
      <c r="D29" s="119">
        <v>12</v>
      </c>
      <c r="E29" s="119">
        <v>10</v>
      </c>
      <c r="F29" s="107"/>
      <c r="G29" s="107">
        <f t="shared" ref="G29:G51" si="26">+SUM(D29:F29)</f>
        <v>22</v>
      </c>
    </row>
    <row r="30" spans="1:7" x14ac:dyDescent="0.3">
      <c r="A30" s="118">
        <f t="shared" si="25"/>
        <v>1</v>
      </c>
      <c r="B30" s="117">
        <v>3</v>
      </c>
      <c r="C30" s="106" t="s">
        <v>194</v>
      </c>
      <c r="D30" s="119">
        <v>12</v>
      </c>
      <c r="E30" s="119">
        <v>11</v>
      </c>
      <c r="F30" s="107"/>
      <c r="G30" s="107">
        <f t="shared" si="26"/>
        <v>23</v>
      </c>
    </row>
    <row r="31" spans="1:7" ht="28.5" customHeight="1" x14ac:dyDescent="0.3">
      <c r="A31" s="118">
        <f t="shared" si="25"/>
        <v>1</v>
      </c>
      <c r="B31" s="117">
        <v>4</v>
      </c>
      <c r="C31" s="106" t="s">
        <v>188</v>
      </c>
      <c r="D31" s="119">
        <v>39</v>
      </c>
      <c r="E31" s="119">
        <v>24</v>
      </c>
      <c r="F31" s="107"/>
      <c r="G31" s="107">
        <f t="shared" si="26"/>
        <v>63</v>
      </c>
    </row>
    <row r="32" spans="1:7" x14ac:dyDescent="0.3">
      <c r="A32" s="118">
        <f t="shared" si="25"/>
        <v>1</v>
      </c>
      <c r="B32" s="117">
        <v>5</v>
      </c>
      <c r="C32" s="106" t="s">
        <v>186</v>
      </c>
      <c r="D32" s="119">
        <v>32</v>
      </c>
      <c r="E32" s="119">
        <v>21</v>
      </c>
      <c r="F32" s="107"/>
      <c r="G32" s="107">
        <f t="shared" si="26"/>
        <v>53</v>
      </c>
    </row>
    <row r="33" spans="1:7" x14ac:dyDescent="0.3">
      <c r="A33" s="118">
        <f t="shared" si="25"/>
        <v>1</v>
      </c>
      <c r="B33" s="117">
        <v>6</v>
      </c>
      <c r="C33" s="106" t="s">
        <v>192</v>
      </c>
      <c r="F33" s="107"/>
      <c r="G33" s="107">
        <f t="shared" si="26"/>
        <v>0</v>
      </c>
    </row>
    <row r="34" spans="1:7" x14ac:dyDescent="0.3">
      <c r="A34" s="118">
        <f t="shared" si="25"/>
        <v>1</v>
      </c>
      <c r="B34" s="117">
        <v>7</v>
      </c>
      <c r="C34" s="106" t="s">
        <v>183</v>
      </c>
      <c r="D34" s="119">
        <v>39</v>
      </c>
      <c r="E34" s="119">
        <v>25</v>
      </c>
      <c r="F34" s="107"/>
      <c r="G34" s="107">
        <f t="shared" si="26"/>
        <v>64</v>
      </c>
    </row>
    <row r="35" spans="1:7" x14ac:dyDescent="0.3">
      <c r="A35" s="118">
        <f t="shared" si="25"/>
        <v>1</v>
      </c>
      <c r="B35" s="117">
        <v>8</v>
      </c>
      <c r="C35" s="106" t="s">
        <v>185</v>
      </c>
      <c r="D35" s="119">
        <v>55</v>
      </c>
      <c r="E35" s="119">
        <v>43</v>
      </c>
      <c r="F35" s="107"/>
      <c r="G35" s="107">
        <f t="shared" si="26"/>
        <v>98</v>
      </c>
    </row>
    <row r="36" spans="1:7" x14ac:dyDescent="0.3">
      <c r="A36" s="118">
        <f t="shared" si="25"/>
        <v>1</v>
      </c>
      <c r="B36" s="117">
        <v>9</v>
      </c>
      <c r="C36" s="106" t="s">
        <v>196</v>
      </c>
      <c r="D36" s="119">
        <v>12</v>
      </c>
      <c r="E36" s="119">
        <v>4</v>
      </c>
      <c r="F36" s="107"/>
      <c r="G36" s="107">
        <f t="shared" si="26"/>
        <v>16</v>
      </c>
    </row>
    <row r="37" spans="1:7" x14ac:dyDescent="0.3">
      <c r="A37" s="118">
        <f t="shared" si="25"/>
        <v>1</v>
      </c>
      <c r="B37" s="117">
        <v>10</v>
      </c>
      <c r="C37" s="106" t="s">
        <v>190</v>
      </c>
      <c r="D37" s="119">
        <v>15</v>
      </c>
      <c r="E37" s="119">
        <v>17</v>
      </c>
      <c r="F37" s="107"/>
      <c r="G37" s="107">
        <f t="shared" si="26"/>
        <v>32</v>
      </c>
    </row>
    <row r="38" spans="1:7" x14ac:dyDescent="0.3">
      <c r="A38" s="118">
        <f t="shared" si="25"/>
        <v>1</v>
      </c>
      <c r="B38" s="117">
        <v>11</v>
      </c>
      <c r="C38" s="106" t="s">
        <v>187</v>
      </c>
      <c r="D38" s="119">
        <v>28</v>
      </c>
      <c r="E38" s="119">
        <v>22</v>
      </c>
      <c r="F38" s="107"/>
      <c r="G38" s="107">
        <f t="shared" si="26"/>
        <v>50</v>
      </c>
    </row>
    <row r="39" spans="1:7" x14ac:dyDescent="0.3">
      <c r="A39" s="118">
        <f t="shared" si="25"/>
        <v>1</v>
      </c>
      <c r="B39" s="117">
        <v>12</v>
      </c>
      <c r="C39" s="106" t="s">
        <v>197</v>
      </c>
      <c r="F39" s="107"/>
      <c r="G39" s="107">
        <f t="shared" si="26"/>
        <v>0</v>
      </c>
    </row>
    <row r="40" spans="1:7" x14ac:dyDescent="0.3">
      <c r="A40" s="118">
        <f t="shared" si="25"/>
        <v>1</v>
      </c>
      <c r="B40" s="117">
        <v>13</v>
      </c>
      <c r="C40" s="106" t="s">
        <v>202</v>
      </c>
      <c r="F40" s="107"/>
      <c r="G40" s="107">
        <f t="shared" si="26"/>
        <v>0</v>
      </c>
    </row>
    <row r="41" spans="1:7" x14ac:dyDescent="0.3">
      <c r="A41" s="118">
        <f t="shared" si="25"/>
        <v>1</v>
      </c>
      <c r="B41" s="117">
        <v>14</v>
      </c>
      <c r="C41" s="106" t="s">
        <v>193</v>
      </c>
      <c r="D41" s="119">
        <v>64</v>
      </c>
      <c r="E41" s="119">
        <v>57</v>
      </c>
      <c r="F41" s="107"/>
      <c r="G41" s="107">
        <f t="shared" si="26"/>
        <v>121</v>
      </c>
    </row>
    <row r="42" spans="1:7" x14ac:dyDescent="0.3">
      <c r="A42" s="118">
        <f t="shared" si="25"/>
        <v>1</v>
      </c>
      <c r="B42" s="117">
        <v>15</v>
      </c>
      <c r="C42" s="106" t="s">
        <v>199</v>
      </c>
      <c r="D42" s="107"/>
      <c r="E42" s="107"/>
      <c r="F42" s="107"/>
      <c r="G42" s="107">
        <f t="shared" si="26"/>
        <v>0</v>
      </c>
    </row>
    <row r="43" spans="1:7" x14ac:dyDescent="0.3">
      <c r="A43" s="118">
        <f t="shared" si="25"/>
        <v>1</v>
      </c>
      <c r="B43" s="117">
        <v>16</v>
      </c>
      <c r="C43" s="106" t="s">
        <v>195</v>
      </c>
      <c r="D43" s="119">
        <v>1</v>
      </c>
      <c r="E43" s="119">
        <v>1</v>
      </c>
      <c r="F43" s="107"/>
      <c r="G43" s="107">
        <f t="shared" si="26"/>
        <v>2</v>
      </c>
    </row>
    <row r="44" spans="1:7" x14ac:dyDescent="0.3">
      <c r="A44" s="118">
        <f t="shared" si="25"/>
        <v>1</v>
      </c>
      <c r="B44" s="117">
        <v>17</v>
      </c>
      <c r="C44" s="106" t="s">
        <v>200</v>
      </c>
      <c r="D44" s="119">
        <v>4</v>
      </c>
      <c r="E44" s="119">
        <v>8</v>
      </c>
      <c r="F44" s="107"/>
      <c r="G44" s="107">
        <f t="shared" si="26"/>
        <v>12</v>
      </c>
    </row>
    <row r="45" spans="1:7" x14ac:dyDescent="0.3">
      <c r="A45" s="118">
        <f t="shared" si="25"/>
        <v>1</v>
      </c>
      <c r="B45" s="117">
        <v>18</v>
      </c>
      <c r="C45" s="106" t="s">
        <v>189</v>
      </c>
      <c r="D45" s="119">
        <v>15</v>
      </c>
      <c r="E45" s="119">
        <v>12</v>
      </c>
      <c r="F45" s="107"/>
      <c r="G45" s="107">
        <f t="shared" si="26"/>
        <v>27</v>
      </c>
    </row>
    <row r="46" spans="1:7" x14ac:dyDescent="0.3">
      <c r="A46" s="118">
        <f t="shared" si="25"/>
        <v>1</v>
      </c>
      <c r="B46" s="117">
        <v>19</v>
      </c>
      <c r="C46" s="106" t="s">
        <v>182</v>
      </c>
      <c r="D46" s="119">
        <v>29</v>
      </c>
      <c r="E46" s="119">
        <v>21</v>
      </c>
      <c r="F46" s="107"/>
      <c r="G46" s="107">
        <f t="shared" si="26"/>
        <v>50</v>
      </c>
    </row>
    <row r="47" spans="1:7" x14ac:dyDescent="0.3">
      <c r="A47" s="118">
        <f t="shared" si="25"/>
        <v>1</v>
      </c>
      <c r="B47" s="117">
        <v>20</v>
      </c>
      <c r="C47" s="106" t="s">
        <v>203</v>
      </c>
      <c r="D47" s="107"/>
      <c r="E47" s="107"/>
      <c r="F47" s="107"/>
      <c r="G47" s="107">
        <f t="shared" si="26"/>
        <v>0</v>
      </c>
    </row>
    <row r="48" spans="1:7" x14ac:dyDescent="0.3">
      <c r="A48" s="118">
        <f t="shared" si="25"/>
        <v>1</v>
      </c>
      <c r="C48" s="106" t="s">
        <v>201</v>
      </c>
      <c r="D48" s="119">
        <v>11</v>
      </c>
      <c r="E48" s="119">
        <v>2</v>
      </c>
      <c r="F48" s="107"/>
      <c r="G48" s="107">
        <f t="shared" si="26"/>
        <v>13</v>
      </c>
    </row>
    <row r="49" spans="1:7" x14ac:dyDescent="0.3">
      <c r="A49" s="118">
        <f t="shared" si="25"/>
        <v>1</v>
      </c>
      <c r="C49" s="106" t="s">
        <v>184</v>
      </c>
      <c r="D49" s="107"/>
      <c r="E49" s="107"/>
      <c r="F49" s="107"/>
      <c r="G49" s="107">
        <f t="shared" si="26"/>
        <v>0</v>
      </c>
    </row>
    <row r="50" spans="1:7" x14ac:dyDescent="0.3">
      <c r="A50" s="118">
        <f t="shared" si="25"/>
        <v>1</v>
      </c>
      <c r="B50" s="109"/>
      <c r="C50" s="109" t="s">
        <v>204</v>
      </c>
      <c r="D50" s="116"/>
      <c r="E50" s="116"/>
      <c r="F50" s="116"/>
      <c r="G50" s="107">
        <f t="shared" si="26"/>
        <v>0</v>
      </c>
    </row>
    <row r="51" spans="1:7" ht="17.25" thickBot="1" x14ac:dyDescent="0.35">
      <c r="A51" s="120">
        <f t="shared" si="25"/>
        <v>1</v>
      </c>
      <c r="B51" s="111"/>
      <c r="C51" s="111" t="s">
        <v>181</v>
      </c>
      <c r="D51" s="115">
        <f>SUM(D28:D50)</f>
        <v>371</v>
      </c>
      <c r="E51" s="115">
        <f>SUM(E28:E50)</f>
        <v>283</v>
      </c>
      <c r="F51" s="115"/>
      <c r="G51" s="112">
        <f t="shared" si="26"/>
        <v>654</v>
      </c>
    </row>
    <row r="52" spans="1:7" ht="18" thickTop="1" thickBot="1" x14ac:dyDescent="0.35">
      <c r="A52" s="105" t="s">
        <v>206</v>
      </c>
      <c r="B52" s="105" t="s">
        <v>205</v>
      </c>
      <c r="C52" s="105" t="s">
        <v>177</v>
      </c>
      <c r="D52" s="114" t="s">
        <v>178</v>
      </c>
      <c r="E52" s="114" t="s">
        <v>179</v>
      </c>
      <c r="F52" s="114" t="s">
        <v>180</v>
      </c>
      <c r="G52" s="114" t="s">
        <v>181</v>
      </c>
    </row>
    <row r="53" spans="1:7" ht="17.25" thickTop="1" x14ac:dyDescent="0.3">
      <c r="A53" s="118">
        <f t="shared" si="25"/>
        <v>2</v>
      </c>
      <c r="B53" s="117">
        <v>1</v>
      </c>
      <c r="C53" s="106" t="s">
        <v>191</v>
      </c>
      <c r="D53" s="119">
        <v>12</v>
      </c>
      <c r="E53" s="119">
        <v>13</v>
      </c>
      <c r="F53" s="107"/>
      <c r="G53" s="107">
        <f>+SUM(D53:F53)</f>
        <v>25</v>
      </c>
    </row>
    <row r="54" spans="1:7" x14ac:dyDescent="0.3">
      <c r="A54" s="118">
        <f t="shared" si="25"/>
        <v>2</v>
      </c>
      <c r="B54" s="117">
        <v>2</v>
      </c>
      <c r="C54" s="106" t="s">
        <v>198</v>
      </c>
      <c r="D54" s="119">
        <v>155</v>
      </c>
      <c r="E54" s="119">
        <v>152</v>
      </c>
      <c r="F54" s="107"/>
      <c r="G54" s="107">
        <f t="shared" ref="G54:G75" si="27">+SUM(D54:F54)</f>
        <v>307</v>
      </c>
    </row>
    <row r="55" spans="1:7" x14ac:dyDescent="0.3">
      <c r="A55" s="118">
        <f t="shared" si="25"/>
        <v>2</v>
      </c>
      <c r="B55" s="117">
        <v>3</v>
      </c>
      <c r="C55" s="106" t="s">
        <v>194</v>
      </c>
      <c r="D55" s="119">
        <v>41</v>
      </c>
      <c r="E55" s="119">
        <v>45</v>
      </c>
      <c r="F55" s="107"/>
      <c r="G55" s="107">
        <f t="shared" si="27"/>
        <v>86</v>
      </c>
    </row>
    <row r="56" spans="1:7" x14ac:dyDescent="0.3">
      <c r="A56" s="118">
        <f t="shared" si="25"/>
        <v>2</v>
      </c>
      <c r="B56" s="117">
        <v>4</v>
      </c>
      <c r="C56" s="106" t="s">
        <v>188</v>
      </c>
      <c r="D56" s="119">
        <v>17</v>
      </c>
      <c r="E56" s="119">
        <v>23</v>
      </c>
      <c r="F56" s="107"/>
      <c r="G56" s="107">
        <f t="shared" si="27"/>
        <v>40</v>
      </c>
    </row>
    <row r="57" spans="1:7" x14ac:dyDescent="0.3">
      <c r="A57" s="118">
        <f t="shared" si="25"/>
        <v>2</v>
      </c>
      <c r="B57" s="117">
        <v>5</v>
      </c>
      <c r="C57" s="106" t="s">
        <v>186</v>
      </c>
      <c r="D57" s="119">
        <v>51</v>
      </c>
      <c r="E57" s="119">
        <v>51</v>
      </c>
      <c r="F57" s="107"/>
      <c r="G57" s="107">
        <f t="shared" si="27"/>
        <v>102</v>
      </c>
    </row>
    <row r="58" spans="1:7" x14ac:dyDescent="0.3">
      <c r="A58" s="118">
        <f t="shared" si="25"/>
        <v>2</v>
      </c>
      <c r="B58" s="117">
        <v>6</v>
      </c>
      <c r="C58" s="106" t="s">
        <v>192</v>
      </c>
      <c r="D58" s="119">
        <v>84</v>
      </c>
      <c r="E58" s="119">
        <v>75</v>
      </c>
      <c r="F58" s="107"/>
      <c r="G58" s="107">
        <f t="shared" si="27"/>
        <v>159</v>
      </c>
    </row>
    <row r="59" spans="1:7" x14ac:dyDescent="0.3">
      <c r="A59" s="118">
        <f t="shared" si="25"/>
        <v>2</v>
      </c>
      <c r="B59" s="117">
        <v>7</v>
      </c>
      <c r="C59" s="106" t="s">
        <v>183</v>
      </c>
      <c r="D59" s="119">
        <v>176</v>
      </c>
      <c r="E59" s="119">
        <v>167</v>
      </c>
      <c r="F59" s="107">
        <v>1</v>
      </c>
      <c r="G59" s="107">
        <f t="shared" si="27"/>
        <v>344</v>
      </c>
    </row>
    <row r="60" spans="1:7" x14ac:dyDescent="0.3">
      <c r="A60" s="118">
        <f t="shared" si="25"/>
        <v>2</v>
      </c>
      <c r="B60" s="117">
        <v>8</v>
      </c>
      <c r="C60" s="106" t="s">
        <v>185</v>
      </c>
      <c r="D60" s="119">
        <v>233</v>
      </c>
      <c r="E60" s="119">
        <v>260</v>
      </c>
      <c r="F60" s="107"/>
      <c r="G60" s="107">
        <f t="shared" si="27"/>
        <v>493</v>
      </c>
    </row>
    <row r="61" spans="1:7" x14ac:dyDescent="0.3">
      <c r="A61" s="118">
        <f t="shared" si="25"/>
        <v>2</v>
      </c>
      <c r="B61" s="117">
        <v>9</v>
      </c>
      <c r="C61" s="106" t="s">
        <v>196</v>
      </c>
      <c r="D61" s="119">
        <v>36</v>
      </c>
      <c r="E61" s="119">
        <v>32</v>
      </c>
      <c r="F61" s="107"/>
      <c r="G61" s="107">
        <f t="shared" si="27"/>
        <v>68</v>
      </c>
    </row>
    <row r="62" spans="1:7" x14ac:dyDescent="0.3">
      <c r="A62" s="118">
        <f t="shared" si="25"/>
        <v>2</v>
      </c>
      <c r="B62" s="117">
        <v>10</v>
      </c>
      <c r="C62" s="106" t="s">
        <v>190</v>
      </c>
      <c r="D62" s="119">
        <v>52</v>
      </c>
      <c r="E62" s="119">
        <v>55</v>
      </c>
      <c r="F62" s="107"/>
      <c r="G62" s="107">
        <f t="shared" si="27"/>
        <v>107</v>
      </c>
    </row>
    <row r="63" spans="1:7" x14ac:dyDescent="0.3">
      <c r="A63" s="118">
        <f t="shared" si="25"/>
        <v>2</v>
      </c>
      <c r="B63" s="117">
        <v>11</v>
      </c>
      <c r="C63" s="106" t="s">
        <v>187</v>
      </c>
      <c r="D63" s="119">
        <v>40</v>
      </c>
      <c r="E63" s="119">
        <v>59</v>
      </c>
      <c r="F63" s="107"/>
      <c r="G63" s="107">
        <f t="shared" si="27"/>
        <v>99</v>
      </c>
    </row>
    <row r="64" spans="1:7" x14ac:dyDescent="0.3">
      <c r="A64" s="118">
        <f t="shared" si="25"/>
        <v>2</v>
      </c>
      <c r="B64" s="117">
        <v>12</v>
      </c>
      <c r="C64" s="106" t="s">
        <v>197</v>
      </c>
      <c r="D64" s="119">
        <v>1</v>
      </c>
      <c r="E64" s="119">
        <v>2</v>
      </c>
      <c r="F64" s="107"/>
      <c r="G64" s="107">
        <f t="shared" si="27"/>
        <v>3</v>
      </c>
    </row>
    <row r="65" spans="1:7" x14ac:dyDescent="0.3">
      <c r="A65" s="118">
        <f t="shared" si="25"/>
        <v>2</v>
      </c>
      <c r="B65" s="117">
        <v>13</v>
      </c>
      <c r="C65" s="106" t="s">
        <v>202</v>
      </c>
      <c r="D65" s="107"/>
      <c r="E65" s="107"/>
      <c r="F65" s="107"/>
      <c r="G65" s="107">
        <f t="shared" si="27"/>
        <v>0</v>
      </c>
    </row>
    <row r="66" spans="1:7" x14ac:dyDescent="0.3">
      <c r="A66" s="118">
        <f t="shared" si="25"/>
        <v>2</v>
      </c>
      <c r="B66" s="117">
        <v>14</v>
      </c>
      <c r="C66" s="106" t="s">
        <v>193</v>
      </c>
      <c r="D66" s="119">
        <v>61</v>
      </c>
      <c r="E66" s="119">
        <v>85</v>
      </c>
      <c r="F66" s="107"/>
      <c r="G66" s="107">
        <f t="shared" si="27"/>
        <v>146</v>
      </c>
    </row>
    <row r="67" spans="1:7" x14ac:dyDescent="0.3">
      <c r="A67" s="118">
        <f t="shared" si="25"/>
        <v>2</v>
      </c>
      <c r="B67" s="117">
        <v>15</v>
      </c>
      <c r="C67" s="106" t="s">
        <v>199</v>
      </c>
      <c r="D67" s="107"/>
      <c r="E67" s="107"/>
      <c r="F67" s="107"/>
      <c r="G67" s="107">
        <f t="shared" si="27"/>
        <v>0</v>
      </c>
    </row>
    <row r="68" spans="1:7" x14ac:dyDescent="0.3">
      <c r="A68" s="118">
        <f t="shared" si="25"/>
        <v>2</v>
      </c>
      <c r="B68" s="117">
        <v>16</v>
      </c>
      <c r="C68" s="106" t="s">
        <v>195</v>
      </c>
      <c r="D68" s="119">
        <v>106</v>
      </c>
      <c r="E68" s="119">
        <v>121</v>
      </c>
      <c r="F68" s="107"/>
      <c r="G68" s="107">
        <f t="shared" si="27"/>
        <v>227</v>
      </c>
    </row>
    <row r="69" spans="1:7" x14ac:dyDescent="0.3">
      <c r="A69" s="118">
        <f t="shared" si="25"/>
        <v>2</v>
      </c>
      <c r="B69" s="117">
        <v>17</v>
      </c>
      <c r="C69" s="106" t="s">
        <v>200</v>
      </c>
      <c r="D69" s="107"/>
      <c r="E69" s="107"/>
      <c r="F69" s="107"/>
      <c r="G69" s="107">
        <f t="shared" si="27"/>
        <v>0</v>
      </c>
    </row>
    <row r="70" spans="1:7" x14ac:dyDescent="0.3">
      <c r="A70" s="118">
        <f t="shared" si="25"/>
        <v>2</v>
      </c>
      <c r="B70" s="117">
        <v>18</v>
      </c>
      <c r="C70" s="106" t="s">
        <v>189</v>
      </c>
      <c r="D70" s="119">
        <v>76</v>
      </c>
      <c r="E70" s="119">
        <v>79</v>
      </c>
      <c r="F70" s="107"/>
      <c r="G70" s="107">
        <f t="shared" si="27"/>
        <v>155</v>
      </c>
    </row>
    <row r="71" spans="1:7" x14ac:dyDescent="0.3">
      <c r="A71" s="118">
        <f t="shared" si="25"/>
        <v>2</v>
      </c>
      <c r="B71" s="117">
        <v>19</v>
      </c>
      <c r="C71" s="106" t="s">
        <v>182</v>
      </c>
      <c r="D71" s="119">
        <v>123</v>
      </c>
      <c r="E71" s="119">
        <v>157</v>
      </c>
      <c r="F71" s="107"/>
      <c r="G71" s="107">
        <f t="shared" si="27"/>
        <v>280</v>
      </c>
    </row>
    <row r="72" spans="1:7" x14ac:dyDescent="0.3">
      <c r="A72" s="118">
        <f t="shared" si="25"/>
        <v>2</v>
      </c>
      <c r="B72" s="117">
        <v>20</v>
      </c>
      <c r="C72" s="106" t="s">
        <v>203</v>
      </c>
      <c r="D72" s="107"/>
      <c r="E72" s="107"/>
      <c r="F72" s="107"/>
      <c r="G72" s="107">
        <f t="shared" si="27"/>
        <v>0</v>
      </c>
    </row>
    <row r="73" spans="1:7" x14ac:dyDescent="0.3">
      <c r="A73" s="118">
        <f t="shared" si="25"/>
        <v>2</v>
      </c>
      <c r="C73" s="106" t="s">
        <v>201</v>
      </c>
      <c r="D73" s="107"/>
      <c r="E73" s="107"/>
      <c r="F73" s="107"/>
      <c r="G73" s="107">
        <f t="shared" si="27"/>
        <v>0</v>
      </c>
    </row>
    <row r="74" spans="1:7" x14ac:dyDescent="0.3">
      <c r="A74" s="118">
        <f t="shared" si="25"/>
        <v>2</v>
      </c>
      <c r="C74" s="106" t="s">
        <v>184</v>
      </c>
      <c r="D74" s="107"/>
      <c r="E74" s="107"/>
      <c r="F74" s="107"/>
      <c r="G74" s="107">
        <f t="shared" si="27"/>
        <v>0</v>
      </c>
    </row>
    <row r="75" spans="1:7" x14ac:dyDescent="0.3">
      <c r="A75" s="118">
        <f t="shared" si="25"/>
        <v>2</v>
      </c>
      <c r="B75" s="109"/>
      <c r="C75" s="109" t="s">
        <v>204</v>
      </c>
      <c r="D75" s="116"/>
      <c r="E75" s="116"/>
      <c r="F75" s="116"/>
      <c r="G75" s="107">
        <f t="shared" si="27"/>
        <v>0</v>
      </c>
    </row>
    <row r="76" spans="1:7" ht="17.25" thickBot="1" x14ac:dyDescent="0.35">
      <c r="A76" s="120">
        <f t="shared" si="25"/>
        <v>2</v>
      </c>
      <c r="B76" s="111"/>
      <c r="C76" s="111" t="s">
        <v>181</v>
      </c>
      <c r="D76" s="115">
        <f>SUM(D53:D75)</f>
        <v>1264</v>
      </c>
      <c r="E76" s="115">
        <f>SUM(E53:E75)</f>
        <v>1376</v>
      </c>
      <c r="F76" s="115">
        <f>SUM(F53:F75)</f>
        <v>1</v>
      </c>
      <c r="G76" s="112">
        <f>+SUM(D76:F76)</f>
        <v>2641</v>
      </c>
    </row>
    <row r="77" spans="1:7" ht="18" thickTop="1" thickBot="1" x14ac:dyDescent="0.35">
      <c r="A77" s="105" t="s">
        <v>206</v>
      </c>
      <c r="B77" s="105" t="s">
        <v>205</v>
      </c>
      <c r="C77" s="105" t="s">
        <v>177</v>
      </c>
      <c r="D77" s="114" t="s">
        <v>178</v>
      </c>
      <c r="E77" s="114" t="s">
        <v>179</v>
      </c>
      <c r="F77" s="114" t="s">
        <v>180</v>
      </c>
      <c r="G77" s="114" t="s">
        <v>181</v>
      </c>
    </row>
    <row r="78" spans="1:7" ht="17.25" thickTop="1" x14ac:dyDescent="0.3">
      <c r="A78" s="118">
        <f t="shared" si="25"/>
        <v>3</v>
      </c>
      <c r="B78" s="117">
        <f t="shared" ref="B78:C78" si="28">B53</f>
        <v>1</v>
      </c>
      <c r="C78" s="117" t="str">
        <f t="shared" si="28"/>
        <v>Usaquén</v>
      </c>
      <c r="G78" s="107">
        <f>+SUM(D78:F78)</f>
        <v>0</v>
      </c>
    </row>
    <row r="79" spans="1:7" x14ac:dyDescent="0.3">
      <c r="A79" s="118">
        <f t="shared" si="25"/>
        <v>3</v>
      </c>
      <c r="B79" s="117">
        <f t="shared" ref="B79:C79" si="29">B54</f>
        <v>2</v>
      </c>
      <c r="C79" s="117" t="str">
        <f t="shared" si="29"/>
        <v>Chapinero</v>
      </c>
      <c r="G79" s="107">
        <f t="shared" ref="G79:G101" si="30">+SUM(D79:F79)</f>
        <v>0</v>
      </c>
    </row>
    <row r="80" spans="1:7" x14ac:dyDescent="0.3">
      <c r="A80" s="118">
        <f t="shared" si="25"/>
        <v>3</v>
      </c>
      <c r="B80" s="117">
        <f t="shared" ref="B80:C80" si="31">B55</f>
        <v>3</v>
      </c>
      <c r="C80" s="117" t="str">
        <f t="shared" si="31"/>
        <v>Santa Fe</v>
      </c>
      <c r="G80" s="107">
        <f t="shared" si="30"/>
        <v>0</v>
      </c>
    </row>
    <row r="81" spans="1:7" x14ac:dyDescent="0.3">
      <c r="A81" s="118">
        <f t="shared" si="25"/>
        <v>3</v>
      </c>
      <c r="B81" s="117">
        <f t="shared" ref="B81:C81" si="32">B56</f>
        <v>4</v>
      </c>
      <c r="C81" s="117" t="str">
        <f t="shared" si="32"/>
        <v>San Cristóbal</v>
      </c>
      <c r="G81" s="107">
        <f t="shared" si="30"/>
        <v>0</v>
      </c>
    </row>
    <row r="82" spans="1:7" x14ac:dyDescent="0.3">
      <c r="A82" s="118">
        <f t="shared" si="25"/>
        <v>3</v>
      </c>
      <c r="B82" s="117">
        <f t="shared" ref="B82:C82" si="33">B57</f>
        <v>5</v>
      </c>
      <c r="C82" s="117" t="str">
        <f t="shared" si="33"/>
        <v>Usme</v>
      </c>
      <c r="G82" s="107">
        <f t="shared" si="30"/>
        <v>0</v>
      </c>
    </row>
    <row r="83" spans="1:7" x14ac:dyDescent="0.3">
      <c r="A83" s="118">
        <f t="shared" si="25"/>
        <v>3</v>
      </c>
      <c r="B83" s="117">
        <f t="shared" ref="B83:C83" si="34">B58</f>
        <v>6</v>
      </c>
      <c r="C83" s="117" t="str">
        <f t="shared" si="34"/>
        <v>Tunjuelito</v>
      </c>
      <c r="G83" s="107">
        <f t="shared" si="30"/>
        <v>0</v>
      </c>
    </row>
    <row r="84" spans="1:7" x14ac:dyDescent="0.3">
      <c r="A84" s="118">
        <f t="shared" si="25"/>
        <v>3</v>
      </c>
      <c r="B84" s="117">
        <f t="shared" ref="B84:C84" si="35">B59</f>
        <v>7</v>
      </c>
      <c r="C84" s="117" t="str">
        <f t="shared" si="35"/>
        <v>Bosa</v>
      </c>
      <c r="G84" s="107">
        <f t="shared" si="30"/>
        <v>0</v>
      </c>
    </row>
    <row r="85" spans="1:7" x14ac:dyDescent="0.3">
      <c r="A85" s="118">
        <f t="shared" si="25"/>
        <v>3</v>
      </c>
      <c r="B85" s="117">
        <f t="shared" ref="B85:C85" si="36">B60</f>
        <v>8</v>
      </c>
      <c r="C85" s="117" t="str">
        <f t="shared" si="36"/>
        <v>Kennedy</v>
      </c>
      <c r="G85" s="107">
        <f t="shared" si="30"/>
        <v>0</v>
      </c>
    </row>
    <row r="86" spans="1:7" x14ac:dyDescent="0.3">
      <c r="A86" s="118">
        <f t="shared" si="25"/>
        <v>3</v>
      </c>
      <c r="B86" s="117">
        <f t="shared" ref="B86:C86" si="37">B61</f>
        <v>9</v>
      </c>
      <c r="C86" s="117" t="str">
        <f t="shared" si="37"/>
        <v>Fontibón</v>
      </c>
      <c r="G86" s="107">
        <f t="shared" si="30"/>
        <v>0</v>
      </c>
    </row>
    <row r="87" spans="1:7" x14ac:dyDescent="0.3">
      <c r="A87" s="118">
        <f t="shared" si="25"/>
        <v>3</v>
      </c>
      <c r="B87" s="117">
        <f t="shared" ref="B87:C87" si="38">B62</f>
        <v>10</v>
      </c>
      <c r="C87" s="117" t="str">
        <f t="shared" si="38"/>
        <v>Engativá</v>
      </c>
      <c r="G87" s="107">
        <f t="shared" si="30"/>
        <v>0</v>
      </c>
    </row>
    <row r="88" spans="1:7" x14ac:dyDescent="0.3">
      <c r="A88" s="118">
        <f t="shared" si="25"/>
        <v>3</v>
      </c>
      <c r="B88" s="117">
        <f t="shared" ref="B88:C88" si="39">B63</f>
        <v>11</v>
      </c>
      <c r="C88" s="117" t="str">
        <f t="shared" si="39"/>
        <v>Suba</v>
      </c>
      <c r="D88" s="119">
        <v>16</v>
      </c>
      <c r="E88" s="119">
        <v>1</v>
      </c>
      <c r="G88" s="107">
        <f t="shared" si="30"/>
        <v>17</v>
      </c>
    </row>
    <row r="89" spans="1:7" x14ac:dyDescent="0.3">
      <c r="A89" s="118">
        <f t="shared" si="25"/>
        <v>3</v>
      </c>
      <c r="B89" s="117">
        <f t="shared" ref="B89:C89" si="40">B64</f>
        <v>12</v>
      </c>
      <c r="C89" s="117" t="str">
        <f t="shared" si="40"/>
        <v>Barrios Unidos</v>
      </c>
      <c r="G89" s="107">
        <f t="shared" si="30"/>
        <v>0</v>
      </c>
    </row>
    <row r="90" spans="1:7" x14ac:dyDescent="0.3">
      <c r="A90" s="118">
        <f t="shared" si="25"/>
        <v>3</v>
      </c>
      <c r="B90" s="117">
        <f t="shared" ref="B90:C90" si="41">B65</f>
        <v>13</v>
      </c>
      <c r="C90" s="117" t="str">
        <f t="shared" si="41"/>
        <v>Teusaquillo</v>
      </c>
      <c r="G90" s="107">
        <f t="shared" si="30"/>
        <v>0</v>
      </c>
    </row>
    <row r="91" spans="1:7" x14ac:dyDescent="0.3">
      <c r="A91" s="118">
        <f t="shared" si="25"/>
        <v>3</v>
      </c>
      <c r="B91" s="117">
        <f t="shared" ref="B91:C91" si="42">B66</f>
        <v>14</v>
      </c>
      <c r="C91" s="117" t="str">
        <f t="shared" si="42"/>
        <v>Los Mártires</v>
      </c>
      <c r="G91" s="107">
        <f t="shared" si="30"/>
        <v>0</v>
      </c>
    </row>
    <row r="92" spans="1:7" x14ac:dyDescent="0.3">
      <c r="A92" s="118">
        <f t="shared" si="25"/>
        <v>3</v>
      </c>
      <c r="B92" s="117">
        <f t="shared" ref="B92:C92" si="43">B67</f>
        <v>15</v>
      </c>
      <c r="C92" s="117" t="str">
        <f t="shared" si="43"/>
        <v>Antonio Nariño</v>
      </c>
      <c r="G92" s="107">
        <f t="shared" si="30"/>
        <v>0</v>
      </c>
    </row>
    <row r="93" spans="1:7" x14ac:dyDescent="0.3">
      <c r="A93" s="118">
        <f t="shared" ref="A93:A156" si="44">A68+1</f>
        <v>3</v>
      </c>
      <c r="B93" s="117">
        <f t="shared" ref="B93:C93" si="45">B68</f>
        <v>16</v>
      </c>
      <c r="C93" s="117" t="str">
        <f t="shared" si="45"/>
        <v>Puente Aranda</v>
      </c>
      <c r="G93" s="107">
        <f t="shared" si="30"/>
        <v>0</v>
      </c>
    </row>
    <row r="94" spans="1:7" x14ac:dyDescent="0.3">
      <c r="A94" s="118">
        <f t="shared" si="44"/>
        <v>3</v>
      </c>
      <c r="B94" s="117">
        <f t="shared" ref="B94:C94" si="46">B69</f>
        <v>17</v>
      </c>
      <c r="C94" s="117" t="str">
        <f t="shared" si="46"/>
        <v>Candelaria</v>
      </c>
      <c r="G94" s="107">
        <f t="shared" si="30"/>
        <v>0</v>
      </c>
    </row>
    <row r="95" spans="1:7" x14ac:dyDescent="0.3">
      <c r="A95" s="118">
        <f t="shared" si="44"/>
        <v>3</v>
      </c>
      <c r="B95" s="117">
        <f t="shared" ref="B95:C95" si="47">B70</f>
        <v>18</v>
      </c>
      <c r="C95" s="117" t="str">
        <f t="shared" si="47"/>
        <v>Rafael Uribe</v>
      </c>
      <c r="D95" s="119">
        <v>23</v>
      </c>
      <c r="E95" s="119">
        <v>7</v>
      </c>
      <c r="G95" s="107">
        <f t="shared" si="30"/>
        <v>30</v>
      </c>
    </row>
    <row r="96" spans="1:7" x14ac:dyDescent="0.3">
      <c r="A96" s="118">
        <f t="shared" si="44"/>
        <v>3</v>
      </c>
      <c r="B96" s="117">
        <f t="shared" ref="B96:C96" si="48">B71</f>
        <v>19</v>
      </c>
      <c r="C96" s="117" t="str">
        <f t="shared" si="48"/>
        <v>Ciudad Bolívar</v>
      </c>
      <c r="D96" s="119">
        <v>54</v>
      </c>
      <c r="E96" s="119">
        <v>8</v>
      </c>
      <c r="G96" s="107">
        <f t="shared" si="30"/>
        <v>62</v>
      </c>
    </row>
    <row r="97" spans="1:7" x14ac:dyDescent="0.3">
      <c r="A97" s="118">
        <f t="shared" si="44"/>
        <v>3</v>
      </c>
      <c r="B97" s="117">
        <f t="shared" ref="B97:C97" si="49">B72</f>
        <v>20</v>
      </c>
      <c r="C97" s="117" t="str">
        <f t="shared" si="49"/>
        <v>Sumapaz</v>
      </c>
      <c r="G97" s="107">
        <f t="shared" si="30"/>
        <v>0</v>
      </c>
    </row>
    <row r="98" spans="1:7" x14ac:dyDescent="0.3">
      <c r="A98" s="118">
        <f t="shared" si="44"/>
        <v>3</v>
      </c>
      <c r="C98" s="117" t="str">
        <f t="shared" ref="C98" si="50">C73</f>
        <v>No actualizado</v>
      </c>
      <c r="G98" s="107">
        <f t="shared" si="30"/>
        <v>0</v>
      </c>
    </row>
    <row r="99" spans="1:7" x14ac:dyDescent="0.3">
      <c r="A99" s="118">
        <f t="shared" si="44"/>
        <v>3</v>
      </c>
      <c r="C99" s="117" t="str">
        <f t="shared" ref="C99" si="51">C74</f>
        <v xml:space="preserve">No aplica </v>
      </c>
      <c r="G99" s="107">
        <f t="shared" si="30"/>
        <v>0</v>
      </c>
    </row>
    <row r="100" spans="1:7" x14ac:dyDescent="0.3">
      <c r="A100" s="118">
        <f t="shared" si="44"/>
        <v>3</v>
      </c>
      <c r="C100" s="117" t="str">
        <f t="shared" ref="C100" si="52">C75</f>
        <v>Otros</v>
      </c>
      <c r="G100" s="107">
        <f t="shared" si="30"/>
        <v>0</v>
      </c>
    </row>
    <row r="101" spans="1:7" ht="17.25" thickBot="1" x14ac:dyDescent="0.35">
      <c r="A101" s="120">
        <f t="shared" si="44"/>
        <v>3</v>
      </c>
      <c r="B101" s="111"/>
      <c r="C101" s="111" t="str">
        <f t="shared" ref="C101" si="53">C76</f>
        <v>Total</v>
      </c>
      <c r="D101" s="115">
        <f>SUM(D78:D100)</f>
        <v>93</v>
      </c>
      <c r="E101" s="115">
        <f>SUM(E78:E100)</f>
        <v>16</v>
      </c>
      <c r="F101" s="115">
        <v>0</v>
      </c>
      <c r="G101" s="112">
        <f t="shared" si="30"/>
        <v>109</v>
      </c>
    </row>
    <row r="102" spans="1:7" ht="18" thickTop="1" thickBot="1" x14ac:dyDescent="0.35">
      <c r="A102" s="105" t="s">
        <v>206</v>
      </c>
      <c r="B102" s="105" t="s">
        <v>205</v>
      </c>
      <c r="C102" s="105" t="s">
        <v>177</v>
      </c>
      <c r="D102" s="114" t="s">
        <v>178</v>
      </c>
      <c r="E102" s="114" t="s">
        <v>179</v>
      </c>
      <c r="F102" s="114" t="s">
        <v>180</v>
      </c>
      <c r="G102" s="114" t="s">
        <v>181</v>
      </c>
    </row>
    <row r="103" spans="1:7" ht="17.25" thickTop="1" x14ac:dyDescent="0.3">
      <c r="A103" s="118">
        <f t="shared" si="44"/>
        <v>4</v>
      </c>
      <c r="B103" s="117">
        <f t="shared" ref="B103:C103" si="54">B78</f>
        <v>1</v>
      </c>
      <c r="C103" s="117" t="str">
        <f t="shared" si="54"/>
        <v>Usaquén</v>
      </c>
      <c r="D103" s="119">
        <v>142</v>
      </c>
      <c r="E103" s="119">
        <v>126</v>
      </c>
      <c r="G103" s="107">
        <f>+SUM(D103:F103)</f>
        <v>268</v>
      </c>
    </row>
    <row r="104" spans="1:7" x14ac:dyDescent="0.3">
      <c r="A104" s="118">
        <f t="shared" si="44"/>
        <v>4</v>
      </c>
      <c r="B104" s="117">
        <f t="shared" ref="B104:C104" si="55">B79</f>
        <v>2</v>
      </c>
      <c r="C104" s="117" t="str">
        <f t="shared" si="55"/>
        <v>Chapinero</v>
      </c>
      <c r="D104" s="119">
        <v>25</v>
      </c>
      <c r="E104" s="119">
        <v>31</v>
      </c>
      <c r="G104" s="107">
        <f t="shared" ref="G104:G125" si="56">+SUM(D104:F104)</f>
        <v>56</v>
      </c>
    </row>
    <row r="105" spans="1:7" x14ac:dyDescent="0.3">
      <c r="A105" s="118">
        <f t="shared" si="44"/>
        <v>4</v>
      </c>
      <c r="B105" s="117">
        <f t="shared" ref="B105:C105" si="57">B80</f>
        <v>3</v>
      </c>
      <c r="C105" s="117" t="str">
        <f t="shared" si="57"/>
        <v>Santa Fe</v>
      </c>
      <c r="D105" s="119">
        <v>81</v>
      </c>
      <c r="E105" s="119">
        <v>61</v>
      </c>
      <c r="G105" s="107">
        <f t="shared" si="56"/>
        <v>142</v>
      </c>
    </row>
    <row r="106" spans="1:7" x14ac:dyDescent="0.3">
      <c r="A106" s="118">
        <f t="shared" si="44"/>
        <v>4</v>
      </c>
      <c r="B106" s="117">
        <f t="shared" ref="B106:C106" si="58">B81</f>
        <v>4</v>
      </c>
      <c r="C106" s="117" t="str">
        <f t="shared" si="58"/>
        <v>San Cristóbal</v>
      </c>
      <c r="D106" s="119">
        <v>152</v>
      </c>
      <c r="E106" s="119">
        <v>161</v>
      </c>
      <c r="G106" s="107">
        <f t="shared" si="56"/>
        <v>313</v>
      </c>
    </row>
    <row r="107" spans="1:7" x14ac:dyDescent="0.3">
      <c r="A107" s="118">
        <f t="shared" si="44"/>
        <v>4</v>
      </c>
      <c r="B107" s="117">
        <f t="shared" ref="B107:C107" si="59">B82</f>
        <v>5</v>
      </c>
      <c r="C107" s="117" t="str">
        <f t="shared" si="59"/>
        <v>Usme</v>
      </c>
      <c r="D107" s="119">
        <v>397</v>
      </c>
      <c r="E107" s="119">
        <v>343</v>
      </c>
      <c r="G107" s="107">
        <f t="shared" si="56"/>
        <v>740</v>
      </c>
    </row>
    <row r="108" spans="1:7" x14ac:dyDescent="0.3">
      <c r="A108" s="118">
        <f t="shared" si="44"/>
        <v>4</v>
      </c>
      <c r="B108" s="117">
        <f t="shared" ref="B108:C108" si="60">B83</f>
        <v>6</v>
      </c>
      <c r="C108" s="117" t="str">
        <f t="shared" si="60"/>
        <v>Tunjuelito</v>
      </c>
      <c r="D108" s="119">
        <v>216</v>
      </c>
      <c r="E108" s="119">
        <v>186</v>
      </c>
      <c r="F108" s="119">
        <v>1</v>
      </c>
      <c r="G108" s="107">
        <f t="shared" si="56"/>
        <v>403</v>
      </c>
    </row>
    <row r="109" spans="1:7" x14ac:dyDescent="0.3">
      <c r="A109" s="118">
        <f t="shared" si="44"/>
        <v>4</v>
      </c>
      <c r="B109" s="117">
        <f t="shared" ref="B109:C109" si="61">B84</f>
        <v>7</v>
      </c>
      <c r="C109" s="117" t="str">
        <f t="shared" si="61"/>
        <v>Bosa</v>
      </c>
      <c r="D109" s="119">
        <v>583</v>
      </c>
      <c r="E109" s="119">
        <v>519</v>
      </c>
      <c r="G109" s="107">
        <f t="shared" si="56"/>
        <v>1102</v>
      </c>
    </row>
    <row r="110" spans="1:7" x14ac:dyDescent="0.3">
      <c r="A110" s="118">
        <f t="shared" si="44"/>
        <v>4</v>
      </c>
      <c r="B110" s="117">
        <f t="shared" ref="B110:C110" si="62">B85</f>
        <v>8</v>
      </c>
      <c r="C110" s="117" t="str">
        <f t="shared" si="62"/>
        <v>Kennedy</v>
      </c>
      <c r="D110" s="119">
        <v>515</v>
      </c>
      <c r="E110" s="119">
        <v>443</v>
      </c>
      <c r="G110" s="107">
        <f t="shared" si="56"/>
        <v>958</v>
      </c>
    </row>
    <row r="111" spans="1:7" x14ac:dyDescent="0.3">
      <c r="A111" s="118">
        <f t="shared" si="44"/>
        <v>4</v>
      </c>
      <c r="B111" s="117">
        <f t="shared" ref="B111:C111" si="63">B86</f>
        <v>9</v>
      </c>
      <c r="C111" s="117" t="str">
        <f t="shared" si="63"/>
        <v>Fontibón</v>
      </c>
      <c r="D111" s="119">
        <v>94</v>
      </c>
      <c r="E111" s="119">
        <v>96</v>
      </c>
      <c r="G111" s="107">
        <f t="shared" si="56"/>
        <v>190</v>
      </c>
    </row>
    <row r="112" spans="1:7" x14ac:dyDescent="0.3">
      <c r="A112" s="118">
        <f t="shared" si="44"/>
        <v>4</v>
      </c>
      <c r="B112" s="117">
        <f t="shared" ref="B112:C112" si="64">B87</f>
        <v>10</v>
      </c>
      <c r="C112" s="117" t="str">
        <f t="shared" si="64"/>
        <v>Engativá</v>
      </c>
      <c r="D112" s="119">
        <v>134</v>
      </c>
      <c r="E112" s="119">
        <v>175</v>
      </c>
      <c r="G112" s="107">
        <f t="shared" si="56"/>
        <v>309</v>
      </c>
    </row>
    <row r="113" spans="1:8" x14ac:dyDescent="0.3">
      <c r="A113" s="118">
        <f t="shared" si="44"/>
        <v>4</v>
      </c>
      <c r="B113" s="117">
        <f t="shared" ref="B113:C113" si="65">B88</f>
        <v>11</v>
      </c>
      <c r="C113" s="117" t="str">
        <f t="shared" si="65"/>
        <v>Suba</v>
      </c>
      <c r="D113" s="119">
        <v>344</v>
      </c>
      <c r="E113" s="119">
        <v>410</v>
      </c>
      <c r="G113" s="107">
        <f t="shared" si="56"/>
        <v>754</v>
      </c>
    </row>
    <row r="114" spans="1:8" x14ac:dyDescent="0.3">
      <c r="A114" s="118">
        <f t="shared" si="44"/>
        <v>4</v>
      </c>
      <c r="B114" s="117">
        <f t="shared" ref="B114:C114" si="66">B89</f>
        <v>12</v>
      </c>
      <c r="C114" s="117" t="str">
        <f t="shared" si="66"/>
        <v>Barrios Unidos</v>
      </c>
      <c r="D114" s="119">
        <v>44</v>
      </c>
      <c r="E114" s="119">
        <v>39</v>
      </c>
      <c r="G114" s="107">
        <f t="shared" si="56"/>
        <v>83</v>
      </c>
    </row>
    <row r="115" spans="1:8" x14ac:dyDescent="0.3">
      <c r="A115" s="118">
        <f t="shared" si="44"/>
        <v>4</v>
      </c>
      <c r="B115" s="117">
        <f t="shared" ref="B115:C115" si="67">B90</f>
        <v>13</v>
      </c>
      <c r="C115" s="117" t="str">
        <f t="shared" si="67"/>
        <v>Teusaquillo</v>
      </c>
      <c r="D115" s="119">
        <v>3</v>
      </c>
      <c r="E115" s="119">
        <v>3</v>
      </c>
      <c r="G115" s="107">
        <f t="shared" si="56"/>
        <v>6</v>
      </c>
    </row>
    <row r="116" spans="1:8" x14ac:dyDescent="0.3">
      <c r="A116" s="118">
        <f t="shared" si="44"/>
        <v>4</v>
      </c>
      <c r="B116" s="117">
        <f t="shared" ref="B116:C116" si="68">B91</f>
        <v>14</v>
      </c>
      <c r="C116" s="117" t="str">
        <f t="shared" si="68"/>
        <v>Los Mártires</v>
      </c>
      <c r="D116" s="119">
        <v>47</v>
      </c>
      <c r="E116" s="119">
        <v>46</v>
      </c>
      <c r="G116" s="107">
        <f t="shared" si="56"/>
        <v>93</v>
      </c>
    </row>
    <row r="117" spans="1:8" x14ac:dyDescent="0.3">
      <c r="A117" s="118">
        <f t="shared" si="44"/>
        <v>4</v>
      </c>
      <c r="B117" s="117">
        <f t="shared" ref="B117:C117" si="69">B92</f>
        <v>15</v>
      </c>
      <c r="C117" s="117" t="str">
        <f t="shared" si="69"/>
        <v>Antonio Nariño</v>
      </c>
      <c r="D117" s="119">
        <v>70</v>
      </c>
      <c r="E117" s="119">
        <v>58</v>
      </c>
      <c r="G117" s="107">
        <f t="shared" si="56"/>
        <v>128</v>
      </c>
    </row>
    <row r="118" spans="1:8" x14ac:dyDescent="0.3">
      <c r="A118" s="118">
        <f t="shared" si="44"/>
        <v>4</v>
      </c>
      <c r="B118" s="117">
        <f t="shared" ref="B118:C118" si="70">B93</f>
        <v>16</v>
      </c>
      <c r="C118" s="117" t="str">
        <f t="shared" si="70"/>
        <v>Puente Aranda</v>
      </c>
      <c r="D118" s="119">
        <v>138</v>
      </c>
      <c r="E118" s="119">
        <v>121</v>
      </c>
      <c r="G118" s="107">
        <f t="shared" si="56"/>
        <v>259</v>
      </c>
    </row>
    <row r="119" spans="1:8" x14ac:dyDescent="0.3">
      <c r="A119" s="118">
        <f t="shared" si="44"/>
        <v>4</v>
      </c>
      <c r="B119" s="117">
        <f t="shared" ref="B119:C119" si="71">B94</f>
        <v>17</v>
      </c>
      <c r="C119" s="117" t="str">
        <f t="shared" si="71"/>
        <v>Candelaria</v>
      </c>
      <c r="G119" s="107">
        <f t="shared" si="56"/>
        <v>0</v>
      </c>
    </row>
    <row r="120" spans="1:8" x14ac:dyDescent="0.3">
      <c r="A120" s="118">
        <f t="shared" si="44"/>
        <v>4</v>
      </c>
      <c r="B120" s="117">
        <f t="shared" ref="B120:C120" si="72">B95</f>
        <v>18</v>
      </c>
      <c r="C120" s="117" t="str">
        <f t="shared" si="72"/>
        <v>Rafael Uribe</v>
      </c>
      <c r="D120" s="119">
        <v>172</v>
      </c>
      <c r="E120" s="119">
        <v>173</v>
      </c>
      <c r="G120" s="107">
        <f t="shared" si="56"/>
        <v>345</v>
      </c>
    </row>
    <row r="121" spans="1:8" x14ac:dyDescent="0.3">
      <c r="A121" s="118">
        <f t="shared" si="44"/>
        <v>4</v>
      </c>
      <c r="B121" s="117">
        <f t="shared" ref="B121:C121" si="73">B96</f>
        <v>19</v>
      </c>
      <c r="C121" s="117" t="str">
        <f t="shared" si="73"/>
        <v>Ciudad Bolívar</v>
      </c>
      <c r="D121" s="119">
        <v>721</v>
      </c>
      <c r="E121" s="119">
        <v>630</v>
      </c>
      <c r="G121" s="107">
        <f t="shared" si="56"/>
        <v>1351</v>
      </c>
    </row>
    <row r="122" spans="1:8" x14ac:dyDescent="0.3">
      <c r="A122" s="118">
        <f t="shared" si="44"/>
        <v>4</v>
      </c>
      <c r="B122" s="117">
        <f t="shared" ref="B122:C122" si="74">B97</f>
        <v>20</v>
      </c>
      <c r="C122" s="117" t="str">
        <f t="shared" si="74"/>
        <v>Sumapaz</v>
      </c>
      <c r="G122" s="107">
        <f t="shared" si="56"/>
        <v>0</v>
      </c>
    </row>
    <row r="123" spans="1:8" x14ac:dyDescent="0.3">
      <c r="A123" s="118">
        <f t="shared" si="44"/>
        <v>4</v>
      </c>
      <c r="C123" s="117" t="str">
        <f t="shared" ref="C123" si="75">C98</f>
        <v>No actualizado</v>
      </c>
      <c r="G123" s="107">
        <f t="shared" si="56"/>
        <v>0</v>
      </c>
    </row>
    <row r="124" spans="1:8" x14ac:dyDescent="0.3">
      <c r="A124" s="118">
        <f t="shared" si="44"/>
        <v>4</v>
      </c>
      <c r="C124" s="117" t="str">
        <f t="shared" ref="C124" si="76">C99</f>
        <v xml:space="preserve">No aplica </v>
      </c>
      <c r="G124" s="107">
        <f t="shared" si="56"/>
        <v>0</v>
      </c>
    </row>
    <row r="125" spans="1:8" x14ac:dyDescent="0.3">
      <c r="A125" s="118">
        <f t="shared" si="44"/>
        <v>4</v>
      </c>
      <c r="C125" s="117" t="str">
        <f t="shared" ref="C125" si="77">C100</f>
        <v>Otros</v>
      </c>
      <c r="G125" s="107">
        <f t="shared" si="56"/>
        <v>0</v>
      </c>
    </row>
    <row r="126" spans="1:8" ht="17.25" thickBot="1" x14ac:dyDescent="0.35">
      <c r="A126" s="121">
        <f t="shared" si="44"/>
        <v>4</v>
      </c>
      <c r="B126" s="122"/>
      <c r="C126" s="122" t="str">
        <f t="shared" ref="C126" si="78">C101</f>
        <v>Total</v>
      </c>
      <c r="D126" s="123">
        <f>SUM(D103:D125)</f>
        <v>3878</v>
      </c>
      <c r="E126" s="123">
        <f>SUM(E103:E125)</f>
        <v>3621</v>
      </c>
      <c r="F126" s="123">
        <f>SUM(F103:F125)</f>
        <v>1</v>
      </c>
      <c r="G126" s="112">
        <f>SUM(D126:F126)</f>
        <v>7500</v>
      </c>
      <c r="H126" s="119"/>
    </row>
    <row r="127" spans="1:8" ht="18" thickTop="1" thickBot="1" x14ac:dyDescent="0.35">
      <c r="A127" s="105" t="s">
        <v>206</v>
      </c>
      <c r="B127" s="105" t="s">
        <v>205</v>
      </c>
      <c r="C127" s="105" t="s">
        <v>177</v>
      </c>
      <c r="D127" s="114" t="s">
        <v>178</v>
      </c>
      <c r="E127" s="114" t="s">
        <v>179</v>
      </c>
      <c r="F127" s="114" t="s">
        <v>180</v>
      </c>
      <c r="G127" s="114" t="s">
        <v>181</v>
      </c>
    </row>
    <row r="128" spans="1:8" ht="17.25" thickTop="1" x14ac:dyDescent="0.3">
      <c r="A128" s="118">
        <f t="shared" si="44"/>
        <v>5</v>
      </c>
      <c r="B128" s="117">
        <f t="shared" ref="B128:C128" si="79">B103</f>
        <v>1</v>
      </c>
      <c r="C128" s="117" t="str">
        <f t="shared" si="79"/>
        <v>Usaquén</v>
      </c>
      <c r="G128" s="119">
        <f>+SUM(D128:F128)</f>
        <v>0</v>
      </c>
    </row>
    <row r="129" spans="1:7" x14ac:dyDescent="0.3">
      <c r="A129" s="118">
        <f t="shared" si="44"/>
        <v>5</v>
      </c>
      <c r="B129" s="117">
        <f t="shared" ref="B129:C129" si="80">B104</f>
        <v>2</v>
      </c>
      <c r="C129" s="117" t="str">
        <f t="shared" si="80"/>
        <v>Chapinero</v>
      </c>
      <c r="D129" s="119">
        <v>1</v>
      </c>
      <c r="E129" s="119">
        <v>1</v>
      </c>
      <c r="G129" s="119">
        <f t="shared" ref="G129:G150" si="81">+SUM(D129:F129)</f>
        <v>2</v>
      </c>
    </row>
    <row r="130" spans="1:7" x14ac:dyDescent="0.3">
      <c r="A130" s="118">
        <f t="shared" si="44"/>
        <v>5</v>
      </c>
      <c r="B130" s="117">
        <f t="shared" ref="B130:C130" si="82">B105</f>
        <v>3</v>
      </c>
      <c r="C130" s="117" t="str">
        <f t="shared" si="82"/>
        <v>Santa Fe</v>
      </c>
      <c r="D130" s="119">
        <v>1</v>
      </c>
      <c r="E130" s="119">
        <v>3</v>
      </c>
      <c r="G130" s="119">
        <f t="shared" si="81"/>
        <v>4</v>
      </c>
    </row>
    <row r="131" spans="1:7" x14ac:dyDescent="0.3">
      <c r="A131" s="118">
        <f t="shared" si="44"/>
        <v>5</v>
      </c>
      <c r="B131" s="117">
        <f t="shared" ref="B131:C131" si="83">B106</f>
        <v>4</v>
      </c>
      <c r="C131" s="117" t="str">
        <f t="shared" si="83"/>
        <v>San Cristóbal</v>
      </c>
      <c r="E131" s="119">
        <v>1</v>
      </c>
      <c r="G131" s="119">
        <f t="shared" si="81"/>
        <v>1</v>
      </c>
    </row>
    <row r="132" spans="1:7" x14ac:dyDescent="0.3">
      <c r="A132" s="118">
        <f t="shared" si="44"/>
        <v>5</v>
      </c>
      <c r="B132" s="117">
        <f t="shared" ref="B132:C132" si="84">B107</f>
        <v>5</v>
      </c>
      <c r="C132" s="117" t="str">
        <f t="shared" si="84"/>
        <v>Usme</v>
      </c>
      <c r="G132" s="119">
        <f t="shared" si="81"/>
        <v>0</v>
      </c>
    </row>
    <row r="133" spans="1:7" x14ac:dyDescent="0.3">
      <c r="A133" s="118">
        <f t="shared" si="44"/>
        <v>5</v>
      </c>
      <c r="B133" s="117">
        <f t="shared" ref="B133:C133" si="85">B108</f>
        <v>6</v>
      </c>
      <c r="C133" s="117" t="str">
        <f t="shared" si="85"/>
        <v>Tunjuelito</v>
      </c>
      <c r="E133" s="119">
        <v>1</v>
      </c>
      <c r="G133" s="119">
        <f t="shared" si="81"/>
        <v>1</v>
      </c>
    </row>
    <row r="134" spans="1:7" x14ac:dyDescent="0.3">
      <c r="A134" s="118">
        <f t="shared" si="44"/>
        <v>5</v>
      </c>
      <c r="B134" s="117">
        <f t="shared" ref="B134:C134" si="86">B109</f>
        <v>7</v>
      </c>
      <c r="C134" s="117" t="str">
        <f t="shared" si="86"/>
        <v>Bosa</v>
      </c>
      <c r="G134" s="119">
        <f t="shared" si="81"/>
        <v>0</v>
      </c>
    </row>
    <row r="135" spans="1:7" x14ac:dyDescent="0.3">
      <c r="A135" s="118">
        <f t="shared" si="44"/>
        <v>5</v>
      </c>
      <c r="B135" s="117">
        <f t="shared" ref="B135:C135" si="87">B110</f>
        <v>8</v>
      </c>
      <c r="C135" s="117" t="str">
        <f t="shared" si="87"/>
        <v>Kennedy</v>
      </c>
      <c r="D135" s="119">
        <v>5</v>
      </c>
      <c r="E135" s="119">
        <v>8</v>
      </c>
      <c r="G135" s="119">
        <f t="shared" si="81"/>
        <v>13</v>
      </c>
    </row>
    <row r="136" spans="1:7" x14ac:dyDescent="0.3">
      <c r="A136" s="118">
        <f t="shared" si="44"/>
        <v>5</v>
      </c>
      <c r="B136" s="117">
        <f t="shared" ref="B136:C136" si="88">B111</f>
        <v>9</v>
      </c>
      <c r="C136" s="117" t="str">
        <f t="shared" si="88"/>
        <v>Fontibón</v>
      </c>
      <c r="D136" s="119">
        <v>2</v>
      </c>
      <c r="E136" s="119">
        <v>4</v>
      </c>
      <c r="G136" s="119">
        <f t="shared" si="81"/>
        <v>6</v>
      </c>
    </row>
    <row r="137" spans="1:7" x14ac:dyDescent="0.3">
      <c r="A137" s="118">
        <f t="shared" si="44"/>
        <v>5</v>
      </c>
      <c r="B137" s="117">
        <f t="shared" ref="B137:C137" si="89">B112</f>
        <v>10</v>
      </c>
      <c r="C137" s="117" t="str">
        <f t="shared" si="89"/>
        <v>Engativá</v>
      </c>
      <c r="G137" s="119">
        <f t="shared" si="81"/>
        <v>0</v>
      </c>
    </row>
    <row r="138" spans="1:7" x14ac:dyDescent="0.3">
      <c r="A138" s="118">
        <f t="shared" si="44"/>
        <v>5</v>
      </c>
      <c r="B138" s="117">
        <f t="shared" ref="B138:C138" si="90">B113</f>
        <v>11</v>
      </c>
      <c r="C138" s="117" t="str">
        <f t="shared" si="90"/>
        <v>Suba</v>
      </c>
      <c r="D138" s="119">
        <v>7</v>
      </c>
      <c r="E138" s="119">
        <v>7</v>
      </c>
      <c r="G138" s="119">
        <f t="shared" si="81"/>
        <v>14</v>
      </c>
    </row>
    <row r="139" spans="1:7" x14ac:dyDescent="0.3">
      <c r="A139" s="118">
        <f t="shared" si="44"/>
        <v>5</v>
      </c>
      <c r="B139" s="117">
        <f t="shared" ref="B139:C139" si="91">B114</f>
        <v>12</v>
      </c>
      <c r="C139" s="117" t="str">
        <f t="shared" si="91"/>
        <v>Barrios Unidos</v>
      </c>
      <c r="G139" s="119">
        <f t="shared" si="81"/>
        <v>0</v>
      </c>
    </row>
    <row r="140" spans="1:7" x14ac:dyDescent="0.3">
      <c r="A140" s="118">
        <f t="shared" si="44"/>
        <v>5</v>
      </c>
      <c r="B140" s="117">
        <f t="shared" ref="B140:C140" si="92">B115</f>
        <v>13</v>
      </c>
      <c r="C140" s="117" t="str">
        <f t="shared" si="92"/>
        <v>Teusaquillo</v>
      </c>
      <c r="G140" s="119">
        <f t="shared" si="81"/>
        <v>0</v>
      </c>
    </row>
    <row r="141" spans="1:7" x14ac:dyDescent="0.3">
      <c r="A141" s="118">
        <f t="shared" si="44"/>
        <v>5</v>
      </c>
      <c r="B141" s="117">
        <f t="shared" ref="B141:C141" si="93">B116</f>
        <v>14</v>
      </c>
      <c r="C141" s="117" t="str">
        <f t="shared" si="93"/>
        <v>Los Mártires</v>
      </c>
      <c r="D141" s="119">
        <v>13</v>
      </c>
      <c r="E141" s="119">
        <v>6</v>
      </c>
      <c r="G141" s="119">
        <f t="shared" si="81"/>
        <v>19</v>
      </c>
    </row>
    <row r="142" spans="1:7" x14ac:dyDescent="0.3">
      <c r="A142" s="118">
        <f t="shared" si="44"/>
        <v>5</v>
      </c>
      <c r="B142" s="117">
        <f t="shared" ref="B142:C142" si="94">B117</f>
        <v>15</v>
      </c>
      <c r="C142" s="117" t="str">
        <f t="shared" si="94"/>
        <v>Antonio Nariño</v>
      </c>
      <c r="G142" s="119">
        <f t="shared" si="81"/>
        <v>0</v>
      </c>
    </row>
    <row r="143" spans="1:7" x14ac:dyDescent="0.3">
      <c r="A143" s="118">
        <f t="shared" si="44"/>
        <v>5</v>
      </c>
      <c r="B143" s="117">
        <f t="shared" ref="B143:C143" si="95">B118</f>
        <v>16</v>
      </c>
      <c r="C143" s="117" t="str">
        <f t="shared" si="95"/>
        <v>Puente Aranda</v>
      </c>
      <c r="D143" s="119">
        <v>1</v>
      </c>
      <c r="G143" s="119">
        <f t="shared" si="81"/>
        <v>1</v>
      </c>
    </row>
    <row r="144" spans="1:7" x14ac:dyDescent="0.3">
      <c r="A144" s="118">
        <f t="shared" si="44"/>
        <v>5</v>
      </c>
      <c r="B144" s="117">
        <f t="shared" ref="B144:C144" si="96">B119</f>
        <v>17</v>
      </c>
      <c r="C144" s="117" t="str">
        <f t="shared" si="96"/>
        <v>Candelaria</v>
      </c>
      <c r="G144" s="119">
        <f t="shared" si="81"/>
        <v>0</v>
      </c>
    </row>
    <row r="145" spans="1:7" x14ac:dyDescent="0.3">
      <c r="A145" s="118">
        <f t="shared" si="44"/>
        <v>5</v>
      </c>
      <c r="B145" s="117">
        <f t="shared" ref="B145:C145" si="97">B120</f>
        <v>18</v>
      </c>
      <c r="C145" s="117" t="str">
        <f t="shared" si="97"/>
        <v>Rafael Uribe</v>
      </c>
      <c r="D145" s="119">
        <v>2</v>
      </c>
      <c r="E145" s="119">
        <v>2</v>
      </c>
      <c r="G145" s="119">
        <f t="shared" si="81"/>
        <v>4</v>
      </c>
    </row>
    <row r="146" spans="1:7" x14ac:dyDescent="0.3">
      <c r="A146" s="118">
        <f t="shared" si="44"/>
        <v>5</v>
      </c>
      <c r="B146" s="117">
        <f t="shared" ref="B146:C146" si="98">B121</f>
        <v>19</v>
      </c>
      <c r="C146" s="117" t="str">
        <f t="shared" si="98"/>
        <v>Ciudad Bolívar</v>
      </c>
      <c r="D146" s="119">
        <v>5</v>
      </c>
      <c r="E146" s="119">
        <v>5</v>
      </c>
      <c r="G146" s="119">
        <f t="shared" si="81"/>
        <v>10</v>
      </c>
    </row>
    <row r="147" spans="1:7" x14ac:dyDescent="0.3">
      <c r="A147" s="118">
        <f t="shared" si="44"/>
        <v>5</v>
      </c>
      <c r="B147" s="117">
        <f t="shared" ref="B147:C147" si="99">B122</f>
        <v>20</v>
      </c>
      <c r="C147" s="117" t="str">
        <f t="shared" si="99"/>
        <v>Sumapaz</v>
      </c>
      <c r="G147" s="119">
        <f t="shared" si="81"/>
        <v>0</v>
      </c>
    </row>
    <row r="148" spans="1:7" x14ac:dyDescent="0.3">
      <c r="A148" s="118">
        <f t="shared" si="44"/>
        <v>5</v>
      </c>
      <c r="C148" s="117" t="str">
        <f t="shared" ref="C148" si="100">C123</f>
        <v>No actualizado</v>
      </c>
      <c r="G148" s="119">
        <f t="shared" si="81"/>
        <v>0</v>
      </c>
    </row>
    <row r="149" spans="1:7" x14ac:dyDescent="0.3">
      <c r="A149" s="118">
        <f t="shared" si="44"/>
        <v>5</v>
      </c>
      <c r="C149" s="117" t="str">
        <f t="shared" ref="C149" si="101">C124</f>
        <v xml:space="preserve">No aplica </v>
      </c>
      <c r="G149" s="119">
        <f t="shared" si="81"/>
        <v>0</v>
      </c>
    </row>
    <row r="150" spans="1:7" x14ac:dyDescent="0.3">
      <c r="A150" s="118">
        <f t="shared" si="44"/>
        <v>5</v>
      </c>
      <c r="C150" s="117" t="str">
        <f t="shared" ref="C150" si="102">C125</f>
        <v>Otros</v>
      </c>
      <c r="G150" s="119">
        <f t="shared" si="81"/>
        <v>0</v>
      </c>
    </row>
    <row r="151" spans="1:7" ht="17.25" thickBot="1" x14ac:dyDescent="0.35">
      <c r="A151" s="121">
        <f t="shared" si="44"/>
        <v>5</v>
      </c>
      <c r="B151" s="122"/>
      <c r="C151" s="122" t="str">
        <f t="shared" ref="C151" si="103">C126</f>
        <v>Total</v>
      </c>
      <c r="D151" s="123">
        <f>SUM(D129:D150)</f>
        <v>37</v>
      </c>
      <c r="E151" s="123">
        <f>SUM(E129:E150)</f>
        <v>38</v>
      </c>
      <c r="F151" s="123">
        <v>0</v>
      </c>
      <c r="G151" s="123">
        <f>SUM(D151:F151)</f>
        <v>75</v>
      </c>
    </row>
    <row r="152" spans="1:7" ht="18" thickTop="1" thickBot="1" x14ac:dyDescent="0.35">
      <c r="A152" s="105" t="s">
        <v>206</v>
      </c>
      <c r="B152" s="105" t="s">
        <v>205</v>
      </c>
      <c r="C152" s="105" t="s">
        <v>177</v>
      </c>
      <c r="D152" s="114" t="s">
        <v>178</v>
      </c>
      <c r="E152" s="114" t="s">
        <v>179</v>
      </c>
      <c r="F152" s="114" t="s">
        <v>180</v>
      </c>
      <c r="G152" s="114" t="s">
        <v>181</v>
      </c>
    </row>
    <row r="153" spans="1:7" ht="17.25" thickTop="1" x14ac:dyDescent="0.3">
      <c r="A153" s="118">
        <f t="shared" si="44"/>
        <v>6</v>
      </c>
      <c r="B153" s="117">
        <f t="shared" ref="B153:C153" si="104">B128</f>
        <v>1</v>
      </c>
      <c r="C153" s="117" t="str">
        <f t="shared" si="104"/>
        <v>Usaquén</v>
      </c>
      <c r="G153" s="119">
        <f>+SUM(D153:F153)</f>
        <v>0</v>
      </c>
    </row>
    <row r="154" spans="1:7" x14ac:dyDescent="0.3">
      <c r="A154" s="118">
        <f t="shared" si="44"/>
        <v>6</v>
      </c>
      <c r="B154" s="117">
        <f t="shared" ref="B154:C154" si="105">B129</f>
        <v>2</v>
      </c>
      <c r="C154" s="117" t="str">
        <f t="shared" si="105"/>
        <v>Chapinero</v>
      </c>
      <c r="G154" s="119">
        <f t="shared" ref="G154:G175" si="106">+SUM(D154:F154)</f>
        <v>0</v>
      </c>
    </row>
    <row r="155" spans="1:7" x14ac:dyDescent="0.3">
      <c r="A155" s="118">
        <f t="shared" si="44"/>
        <v>6</v>
      </c>
      <c r="B155" s="117">
        <f t="shared" ref="B155:C155" si="107">B130</f>
        <v>3</v>
      </c>
      <c r="C155" s="117" t="str">
        <f t="shared" si="107"/>
        <v>Santa Fe</v>
      </c>
      <c r="D155" s="119">
        <v>10</v>
      </c>
      <c r="E155" s="119">
        <v>2</v>
      </c>
      <c r="G155" s="119">
        <f t="shared" si="106"/>
        <v>12</v>
      </c>
    </row>
    <row r="156" spans="1:7" x14ac:dyDescent="0.3">
      <c r="A156" s="118">
        <f t="shared" si="44"/>
        <v>6</v>
      </c>
      <c r="B156" s="117">
        <f t="shared" ref="B156:C156" si="108">B131</f>
        <v>4</v>
      </c>
      <c r="C156" s="117" t="str">
        <f t="shared" si="108"/>
        <v>San Cristóbal</v>
      </c>
      <c r="D156" s="119">
        <v>9</v>
      </c>
      <c r="E156" s="119">
        <v>10</v>
      </c>
      <c r="G156" s="119">
        <f t="shared" si="106"/>
        <v>19</v>
      </c>
    </row>
    <row r="157" spans="1:7" x14ac:dyDescent="0.3">
      <c r="A157" s="118">
        <f t="shared" ref="A157:A220" si="109">A132+1</f>
        <v>6</v>
      </c>
      <c r="B157" s="117">
        <f t="shared" ref="B157:C157" si="110">B132</f>
        <v>5</v>
      </c>
      <c r="C157" s="117" t="str">
        <f t="shared" si="110"/>
        <v>Usme</v>
      </c>
      <c r="D157" s="119">
        <v>7</v>
      </c>
      <c r="E157" s="119">
        <v>10</v>
      </c>
      <c r="G157" s="119">
        <f t="shared" si="106"/>
        <v>17</v>
      </c>
    </row>
    <row r="158" spans="1:7" x14ac:dyDescent="0.3">
      <c r="A158" s="118">
        <f t="shared" si="109"/>
        <v>6</v>
      </c>
      <c r="B158" s="117">
        <f t="shared" ref="B158:C158" si="111">B133</f>
        <v>6</v>
      </c>
      <c r="C158" s="117" t="str">
        <f t="shared" si="111"/>
        <v>Tunjuelito</v>
      </c>
      <c r="G158" s="119">
        <f t="shared" si="106"/>
        <v>0</v>
      </c>
    </row>
    <row r="159" spans="1:7" x14ac:dyDescent="0.3">
      <c r="A159" s="118">
        <f t="shared" si="109"/>
        <v>6</v>
      </c>
      <c r="B159" s="117">
        <f t="shared" ref="B159:C159" si="112">B134</f>
        <v>7</v>
      </c>
      <c r="C159" s="117" t="str">
        <f t="shared" si="112"/>
        <v>Bosa</v>
      </c>
      <c r="D159" s="119">
        <v>10</v>
      </c>
      <c r="E159" s="119">
        <v>4</v>
      </c>
      <c r="G159" s="119">
        <f t="shared" si="106"/>
        <v>14</v>
      </c>
    </row>
    <row r="160" spans="1:7" x14ac:dyDescent="0.3">
      <c r="A160" s="118">
        <f t="shared" si="109"/>
        <v>6</v>
      </c>
      <c r="B160" s="117">
        <f t="shared" ref="B160:C160" si="113">B135</f>
        <v>8</v>
      </c>
      <c r="C160" s="117" t="str">
        <f t="shared" si="113"/>
        <v>Kennedy</v>
      </c>
      <c r="D160" s="119">
        <v>21</v>
      </c>
      <c r="E160" s="119">
        <v>18</v>
      </c>
      <c r="G160" s="119">
        <f t="shared" si="106"/>
        <v>39</v>
      </c>
    </row>
    <row r="161" spans="1:7" x14ac:dyDescent="0.3">
      <c r="A161" s="118">
        <f t="shared" si="109"/>
        <v>6</v>
      </c>
      <c r="B161" s="117">
        <f t="shared" ref="B161:C161" si="114">B136</f>
        <v>9</v>
      </c>
      <c r="C161" s="117" t="str">
        <f t="shared" si="114"/>
        <v>Fontibón</v>
      </c>
      <c r="D161" s="119">
        <v>12</v>
      </c>
      <c r="E161" s="119">
        <v>3</v>
      </c>
      <c r="G161" s="119">
        <f t="shared" si="106"/>
        <v>15</v>
      </c>
    </row>
    <row r="162" spans="1:7" x14ac:dyDescent="0.3">
      <c r="A162" s="118">
        <f t="shared" si="109"/>
        <v>6</v>
      </c>
      <c r="B162" s="117">
        <f t="shared" ref="B162:C162" si="115">B137</f>
        <v>10</v>
      </c>
      <c r="C162" s="117" t="str">
        <f t="shared" si="115"/>
        <v>Engativá</v>
      </c>
      <c r="D162" s="119">
        <v>5</v>
      </c>
      <c r="E162" s="119">
        <v>2</v>
      </c>
      <c r="G162" s="119">
        <f t="shared" si="106"/>
        <v>7</v>
      </c>
    </row>
    <row r="163" spans="1:7" x14ac:dyDescent="0.3">
      <c r="A163" s="118">
        <f t="shared" si="109"/>
        <v>6</v>
      </c>
      <c r="B163" s="117">
        <f t="shared" ref="B163:C163" si="116">B138</f>
        <v>11</v>
      </c>
      <c r="C163" s="117" t="str">
        <f t="shared" si="116"/>
        <v>Suba</v>
      </c>
      <c r="D163" s="119">
        <v>13</v>
      </c>
      <c r="E163" s="119">
        <v>15</v>
      </c>
      <c r="G163" s="119">
        <f t="shared" si="106"/>
        <v>28</v>
      </c>
    </row>
    <row r="164" spans="1:7" x14ac:dyDescent="0.3">
      <c r="A164" s="118">
        <f t="shared" si="109"/>
        <v>6</v>
      </c>
      <c r="B164" s="117">
        <f t="shared" ref="B164:C164" si="117">B139</f>
        <v>12</v>
      </c>
      <c r="C164" s="117" t="str">
        <f t="shared" si="117"/>
        <v>Barrios Unidos</v>
      </c>
      <c r="G164" s="119">
        <f t="shared" si="106"/>
        <v>0</v>
      </c>
    </row>
    <row r="165" spans="1:7" x14ac:dyDescent="0.3">
      <c r="A165" s="118">
        <f t="shared" si="109"/>
        <v>6</v>
      </c>
      <c r="B165" s="117">
        <f t="shared" ref="B165:C165" si="118">B140</f>
        <v>13</v>
      </c>
      <c r="C165" s="117" t="str">
        <f t="shared" si="118"/>
        <v>Teusaquillo</v>
      </c>
      <c r="G165" s="119">
        <f t="shared" si="106"/>
        <v>0</v>
      </c>
    </row>
    <row r="166" spans="1:7" x14ac:dyDescent="0.3">
      <c r="A166" s="118">
        <f t="shared" si="109"/>
        <v>6</v>
      </c>
      <c r="B166" s="117">
        <f t="shared" ref="B166:C166" si="119">B141</f>
        <v>14</v>
      </c>
      <c r="C166" s="117" t="str">
        <f t="shared" si="119"/>
        <v>Los Mártires</v>
      </c>
      <c r="D166" s="119">
        <v>32</v>
      </c>
      <c r="E166" s="119">
        <v>40</v>
      </c>
      <c r="G166" s="119">
        <f t="shared" si="106"/>
        <v>72</v>
      </c>
    </row>
    <row r="167" spans="1:7" x14ac:dyDescent="0.3">
      <c r="A167" s="118">
        <f t="shared" si="109"/>
        <v>6</v>
      </c>
      <c r="B167" s="117">
        <f t="shared" ref="B167:C167" si="120">B142</f>
        <v>15</v>
      </c>
      <c r="C167" s="117" t="str">
        <f t="shared" si="120"/>
        <v>Antonio Nariño</v>
      </c>
      <c r="G167" s="119">
        <f t="shared" si="106"/>
        <v>0</v>
      </c>
    </row>
    <row r="168" spans="1:7" x14ac:dyDescent="0.3">
      <c r="A168" s="118">
        <f t="shared" si="109"/>
        <v>6</v>
      </c>
      <c r="B168" s="117">
        <f t="shared" ref="B168:C168" si="121">B143</f>
        <v>16</v>
      </c>
      <c r="C168" s="117" t="str">
        <f t="shared" si="121"/>
        <v>Puente Aranda</v>
      </c>
      <c r="G168" s="119">
        <f t="shared" si="106"/>
        <v>0</v>
      </c>
    </row>
    <row r="169" spans="1:7" x14ac:dyDescent="0.3">
      <c r="A169" s="118">
        <f t="shared" si="109"/>
        <v>6</v>
      </c>
      <c r="B169" s="117">
        <f t="shared" ref="B169:C169" si="122">B144</f>
        <v>17</v>
      </c>
      <c r="C169" s="117" t="str">
        <f t="shared" si="122"/>
        <v>Candelaria</v>
      </c>
      <c r="G169" s="119">
        <f t="shared" si="106"/>
        <v>0</v>
      </c>
    </row>
    <row r="170" spans="1:7" x14ac:dyDescent="0.3">
      <c r="A170" s="118">
        <f t="shared" si="109"/>
        <v>6</v>
      </c>
      <c r="B170" s="117">
        <f t="shared" ref="B170:C170" si="123">B145</f>
        <v>18</v>
      </c>
      <c r="C170" s="117" t="str">
        <f t="shared" si="123"/>
        <v>Rafael Uribe</v>
      </c>
      <c r="G170" s="119">
        <f t="shared" si="106"/>
        <v>0</v>
      </c>
    </row>
    <row r="171" spans="1:7" x14ac:dyDescent="0.3">
      <c r="A171" s="118">
        <f t="shared" si="109"/>
        <v>6</v>
      </c>
      <c r="B171" s="117">
        <f t="shared" ref="B171:C171" si="124">B146</f>
        <v>19</v>
      </c>
      <c r="C171" s="117" t="str">
        <f t="shared" si="124"/>
        <v>Ciudad Bolívar</v>
      </c>
      <c r="G171" s="119">
        <f t="shared" si="106"/>
        <v>0</v>
      </c>
    </row>
    <row r="172" spans="1:7" x14ac:dyDescent="0.3">
      <c r="A172" s="118">
        <f t="shared" si="109"/>
        <v>6</v>
      </c>
      <c r="B172" s="117">
        <f t="shared" ref="B172:C172" si="125">B147</f>
        <v>20</v>
      </c>
      <c r="C172" s="117" t="str">
        <f t="shared" si="125"/>
        <v>Sumapaz</v>
      </c>
      <c r="G172" s="119">
        <f t="shared" si="106"/>
        <v>0</v>
      </c>
    </row>
    <row r="173" spans="1:7" x14ac:dyDescent="0.3">
      <c r="A173" s="118">
        <f t="shared" si="109"/>
        <v>6</v>
      </c>
      <c r="C173" s="117" t="str">
        <f t="shared" ref="C173" si="126">C148</f>
        <v>No actualizado</v>
      </c>
      <c r="G173" s="119">
        <f t="shared" si="106"/>
        <v>0</v>
      </c>
    </row>
    <row r="174" spans="1:7" x14ac:dyDescent="0.3">
      <c r="A174" s="118">
        <f t="shared" si="109"/>
        <v>6</v>
      </c>
      <c r="C174" s="117" t="str">
        <f t="shared" ref="C174" si="127">C149</f>
        <v xml:space="preserve">No aplica </v>
      </c>
      <c r="G174" s="119">
        <f t="shared" si="106"/>
        <v>0</v>
      </c>
    </row>
    <row r="175" spans="1:7" x14ac:dyDescent="0.3">
      <c r="A175" s="118">
        <f t="shared" si="109"/>
        <v>6</v>
      </c>
      <c r="C175" s="117" t="str">
        <f t="shared" ref="C175" si="128">C150</f>
        <v>Otros</v>
      </c>
      <c r="G175" s="119">
        <f t="shared" si="106"/>
        <v>0</v>
      </c>
    </row>
    <row r="176" spans="1:7" ht="17.25" thickBot="1" x14ac:dyDescent="0.35">
      <c r="A176" s="121">
        <f t="shared" si="109"/>
        <v>6</v>
      </c>
      <c r="B176" s="122"/>
      <c r="C176" s="122" t="str">
        <f t="shared" ref="C176" si="129">C151</f>
        <v>Total</v>
      </c>
      <c r="D176" s="123">
        <f>SUM(D155:D175)</f>
        <v>119</v>
      </c>
      <c r="E176" s="123">
        <f>SUM(E155:E175)</f>
        <v>104</v>
      </c>
      <c r="F176" s="123">
        <v>0</v>
      </c>
      <c r="G176" s="123">
        <f>SUM(G153:G175)</f>
        <v>223</v>
      </c>
    </row>
    <row r="177" spans="1:7" ht="18" thickTop="1" thickBot="1" x14ac:dyDescent="0.35">
      <c r="A177" s="105" t="s">
        <v>206</v>
      </c>
      <c r="B177" s="105" t="s">
        <v>205</v>
      </c>
      <c r="C177" s="105" t="s">
        <v>177</v>
      </c>
      <c r="D177" s="114" t="s">
        <v>178</v>
      </c>
      <c r="E177" s="114" t="s">
        <v>179</v>
      </c>
      <c r="F177" s="114" t="s">
        <v>180</v>
      </c>
      <c r="G177" s="114" t="s">
        <v>181</v>
      </c>
    </row>
    <row r="178" spans="1:7" ht="17.25" thickTop="1" x14ac:dyDescent="0.3">
      <c r="A178" s="118">
        <f t="shared" si="109"/>
        <v>7</v>
      </c>
      <c r="B178" s="117">
        <f t="shared" ref="B178:C178" si="130">B153</f>
        <v>1</v>
      </c>
      <c r="C178" s="117" t="str">
        <f t="shared" si="130"/>
        <v>Usaquén</v>
      </c>
      <c r="D178" s="119">
        <v>33</v>
      </c>
      <c r="E178" s="119">
        <v>111</v>
      </c>
      <c r="G178" s="119">
        <f>+SUM(D178:F178)</f>
        <v>144</v>
      </c>
    </row>
    <row r="179" spans="1:7" x14ac:dyDescent="0.3">
      <c r="A179" s="118">
        <f t="shared" si="109"/>
        <v>7</v>
      </c>
      <c r="B179" s="117">
        <f t="shared" ref="B179:C179" si="131">B154</f>
        <v>2</v>
      </c>
      <c r="C179" s="117" t="str">
        <f t="shared" si="131"/>
        <v>Chapinero</v>
      </c>
      <c r="D179" s="119">
        <v>8</v>
      </c>
      <c r="E179" s="119">
        <v>12</v>
      </c>
      <c r="G179" s="119">
        <f t="shared" ref="G179:G200" si="132">+SUM(D179:F179)</f>
        <v>20</v>
      </c>
    </row>
    <row r="180" spans="1:7" x14ac:dyDescent="0.3">
      <c r="A180" s="118">
        <f t="shared" si="109"/>
        <v>7</v>
      </c>
      <c r="B180" s="117">
        <f t="shared" ref="B180:C180" si="133">B155</f>
        <v>3</v>
      </c>
      <c r="C180" s="117" t="str">
        <f t="shared" si="133"/>
        <v>Santa Fe</v>
      </c>
      <c r="D180" s="119">
        <v>17</v>
      </c>
      <c r="E180" s="119">
        <v>41</v>
      </c>
      <c r="G180" s="119">
        <f t="shared" si="132"/>
        <v>58</v>
      </c>
    </row>
    <row r="181" spans="1:7" x14ac:dyDescent="0.3">
      <c r="A181" s="118">
        <f t="shared" si="109"/>
        <v>7</v>
      </c>
      <c r="B181" s="117">
        <f t="shared" ref="B181:C181" si="134">B156</f>
        <v>4</v>
      </c>
      <c r="C181" s="117" t="str">
        <f t="shared" si="134"/>
        <v>San Cristóbal</v>
      </c>
      <c r="D181" s="119">
        <v>93</v>
      </c>
      <c r="E181" s="119">
        <v>243</v>
      </c>
      <c r="G181" s="119">
        <f t="shared" si="132"/>
        <v>336</v>
      </c>
    </row>
    <row r="182" spans="1:7" x14ac:dyDescent="0.3">
      <c r="A182" s="118">
        <f t="shared" si="109"/>
        <v>7</v>
      </c>
      <c r="B182" s="117">
        <f t="shared" ref="B182:C182" si="135">B157</f>
        <v>5</v>
      </c>
      <c r="C182" s="117" t="str">
        <f t="shared" si="135"/>
        <v>Usme</v>
      </c>
      <c r="D182" s="119">
        <v>136</v>
      </c>
      <c r="E182" s="119">
        <v>374</v>
      </c>
      <c r="G182" s="119">
        <f t="shared" si="132"/>
        <v>510</v>
      </c>
    </row>
    <row r="183" spans="1:7" x14ac:dyDescent="0.3">
      <c r="A183" s="118">
        <f t="shared" si="109"/>
        <v>7</v>
      </c>
      <c r="B183" s="117">
        <f t="shared" ref="B183:C183" si="136">B158</f>
        <v>6</v>
      </c>
      <c r="C183" s="117" t="str">
        <f t="shared" si="136"/>
        <v>Tunjuelito</v>
      </c>
      <c r="D183" s="119">
        <v>42</v>
      </c>
      <c r="E183" s="119">
        <v>76</v>
      </c>
      <c r="G183" s="119">
        <f t="shared" si="132"/>
        <v>118</v>
      </c>
    </row>
    <row r="184" spans="1:7" x14ac:dyDescent="0.3">
      <c r="A184" s="118">
        <f t="shared" si="109"/>
        <v>7</v>
      </c>
      <c r="B184" s="117">
        <f t="shared" ref="B184:C184" si="137">B159</f>
        <v>7</v>
      </c>
      <c r="C184" s="117" t="str">
        <f t="shared" si="137"/>
        <v>Bosa</v>
      </c>
      <c r="D184" s="119">
        <v>428</v>
      </c>
      <c r="E184" s="119">
        <v>651</v>
      </c>
      <c r="G184" s="119">
        <f t="shared" si="132"/>
        <v>1079</v>
      </c>
    </row>
    <row r="185" spans="1:7" x14ac:dyDescent="0.3">
      <c r="A185" s="118">
        <f t="shared" si="109"/>
        <v>7</v>
      </c>
      <c r="B185" s="117">
        <f t="shared" ref="B185:C185" si="138">B160</f>
        <v>8</v>
      </c>
      <c r="C185" s="117" t="str">
        <f t="shared" si="138"/>
        <v>Kennedy</v>
      </c>
      <c r="D185" s="119">
        <v>362</v>
      </c>
      <c r="E185" s="119">
        <v>622</v>
      </c>
      <c r="G185" s="119">
        <f t="shared" si="132"/>
        <v>984</v>
      </c>
    </row>
    <row r="186" spans="1:7" x14ac:dyDescent="0.3">
      <c r="A186" s="118">
        <f t="shared" si="109"/>
        <v>7</v>
      </c>
      <c r="B186" s="117">
        <f t="shared" ref="B186:C186" si="139">B161</f>
        <v>9</v>
      </c>
      <c r="C186" s="117" t="str">
        <f t="shared" si="139"/>
        <v>Fontibón</v>
      </c>
      <c r="D186" s="119">
        <v>16</v>
      </c>
      <c r="E186" s="119">
        <v>52</v>
      </c>
      <c r="G186" s="119">
        <f t="shared" si="132"/>
        <v>68</v>
      </c>
    </row>
    <row r="187" spans="1:7" x14ac:dyDescent="0.3">
      <c r="A187" s="118">
        <f t="shared" si="109"/>
        <v>7</v>
      </c>
      <c r="B187" s="117">
        <f t="shared" ref="B187:C187" si="140">B162</f>
        <v>10</v>
      </c>
      <c r="C187" s="117" t="str">
        <f t="shared" si="140"/>
        <v>Engativá</v>
      </c>
      <c r="D187" s="119">
        <v>48</v>
      </c>
      <c r="E187" s="119">
        <v>77</v>
      </c>
      <c r="G187" s="119">
        <f t="shared" si="132"/>
        <v>125</v>
      </c>
    </row>
    <row r="188" spans="1:7" x14ac:dyDescent="0.3">
      <c r="A188" s="118">
        <f t="shared" si="109"/>
        <v>7</v>
      </c>
      <c r="B188" s="117">
        <f t="shared" ref="B188:C188" si="141">B163</f>
        <v>11</v>
      </c>
      <c r="C188" s="117" t="str">
        <f t="shared" si="141"/>
        <v>Suba</v>
      </c>
      <c r="D188" s="119">
        <v>174</v>
      </c>
      <c r="E188" s="119">
        <v>357</v>
      </c>
      <c r="G188" s="119">
        <f t="shared" si="132"/>
        <v>531</v>
      </c>
    </row>
    <row r="189" spans="1:7" x14ac:dyDescent="0.3">
      <c r="A189" s="118">
        <f t="shared" si="109"/>
        <v>7</v>
      </c>
      <c r="B189" s="117">
        <f t="shared" ref="B189:C189" si="142">B164</f>
        <v>12</v>
      </c>
      <c r="C189" s="117" t="str">
        <f t="shared" si="142"/>
        <v>Barrios Unidos</v>
      </c>
      <c r="D189" s="119">
        <v>3</v>
      </c>
      <c r="E189" s="119">
        <v>23</v>
      </c>
      <c r="G189" s="119">
        <f t="shared" si="132"/>
        <v>26</v>
      </c>
    </row>
    <row r="190" spans="1:7" x14ac:dyDescent="0.3">
      <c r="A190" s="118">
        <f t="shared" si="109"/>
        <v>7</v>
      </c>
      <c r="B190" s="117">
        <f t="shared" ref="B190:C190" si="143">B165</f>
        <v>13</v>
      </c>
      <c r="C190" s="117" t="str">
        <f t="shared" si="143"/>
        <v>Teusaquillo</v>
      </c>
      <c r="D190" s="119">
        <v>2</v>
      </c>
      <c r="E190" s="119">
        <v>3</v>
      </c>
      <c r="G190" s="119">
        <f t="shared" si="132"/>
        <v>5</v>
      </c>
    </row>
    <row r="191" spans="1:7" x14ac:dyDescent="0.3">
      <c r="A191" s="118">
        <f t="shared" si="109"/>
        <v>7</v>
      </c>
      <c r="B191" s="117">
        <f t="shared" ref="B191:C191" si="144">B166</f>
        <v>14</v>
      </c>
      <c r="C191" s="117" t="str">
        <f t="shared" si="144"/>
        <v>Los Mártires</v>
      </c>
      <c r="D191" s="119">
        <v>24</v>
      </c>
      <c r="E191" s="119">
        <v>46</v>
      </c>
      <c r="G191" s="119">
        <f t="shared" si="132"/>
        <v>70</v>
      </c>
    </row>
    <row r="192" spans="1:7" x14ac:dyDescent="0.3">
      <c r="A192" s="118">
        <f t="shared" si="109"/>
        <v>7</v>
      </c>
      <c r="B192" s="117">
        <f t="shared" ref="B192:C192" si="145">B167</f>
        <v>15</v>
      </c>
      <c r="C192" s="117" t="str">
        <f t="shared" si="145"/>
        <v>Antonio Nariño</v>
      </c>
      <c r="D192" s="119">
        <v>0</v>
      </c>
      <c r="E192" s="119">
        <v>24</v>
      </c>
      <c r="G192" s="119">
        <f t="shared" si="132"/>
        <v>24</v>
      </c>
    </row>
    <row r="193" spans="1:7" x14ac:dyDescent="0.3">
      <c r="A193" s="118">
        <f t="shared" si="109"/>
        <v>7</v>
      </c>
      <c r="B193" s="117">
        <f t="shared" ref="B193:C193" si="146">B168</f>
        <v>16</v>
      </c>
      <c r="C193" s="117" t="str">
        <f t="shared" si="146"/>
        <v>Puente Aranda</v>
      </c>
      <c r="D193" s="119">
        <v>41</v>
      </c>
      <c r="E193" s="119">
        <v>75</v>
      </c>
      <c r="G193" s="119">
        <f t="shared" si="132"/>
        <v>116</v>
      </c>
    </row>
    <row r="194" spans="1:7" x14ac:dyDescent="0.3">
      <c r="A194" s="118">
        <f t="shared" si="109"/>
        <v>7</v>
      </c>
      <c r="B194" s="117">
        <f t="shared" ref="B194:C194" si="147">B169</f>
        <v>17</v>
      </c>
      <c r="C194" s="117" t="str">
        <f t="shared" si="147"/>
        <v>Candelaria</v>
      </c>
      <c r="D194" s="119">
        <v>0</v>
      </c>
      <c r="E194" s="119">
        <v>2</v>
      </c>
      <c r="G194" s="119">
        <f t="shared" si="132"/>
        <v>2</v>
      </c>
    </row>
    <row r="195" spans="1:7" x14ac:dyDescent="0.3">
      <c r="A195" s="118">
        <f t="shared" si="109"/>
        <v>7</v>
      </c>
      <c r="B195" s="117">
        <f t="shared" ref="B195:C195" si="148">B170</f>
        <v>18</v>
      </c>
      <c r="C195" s="117" t="str">
        <f t="shared" si="148"/>
        <v>Rafael Uribe</v>
      </c>
      <c r="D195" s="119">
        <v>135</v>
      </c>
      <c r="E195" s="119">
        <v>214</v>
      </c>
      <c r="G195" s="119">
        <f t="shared" si="132"/>
        <v>349</v>
      </c>
    </row>
    <row r="196" spans="1:7" x14ac:dyDescent="0.3">
      <c r="A196" s="118">
        <f t="shared" si="109"/>
        <v>7</v>
      </c>
      <c r="B196" s="117">
        <f t="shared" ref="B196:C196" si="149">B171</f>
        <v>19</v>
      </c>
      <c r="C196" s="117" t="str">
        <f t="shared" si="149"/>
        <v>Ciudad Bolívar</v>
      </c>
      <c r="D196" s="119">
        <v>371</v>
      </c>
      <c r="E196" s="119">
        <v>559</v>
      </c>
      <c r="G196" s="119">
        <f t="shared" si="132"/>
        <v>930</v>
      </c>
    </row>
    <row r="197" spans="1:7" x14ac:dyDescent="0.3">
      <c r="A197" s="118">
        <f t="shared" si="109"/>
        <v>7</v>
      </c>
      <c r="B197" s="117">
        <f t="shared" ref="B197:C197" si="150">B172</f>
        <v>20</v>
      </c>
      <c r="C197" s="117" t="str">
        <f t="shared" si="150"/>
        <v>Sumapaz</v>
      </c>
      <c r="G197" s="119">
        <f t="shared" si="132"/>
        <v>0</v>
      </c>
    </row>
    <row r="198" spans="1:7" x14ac:dyDescent="0.3">
      <c r="A198" s="118">
        <f t="shared" si="109"/>
        <v>7</v>
      </c>
      <c r="C198" s="117" t="str">
        <f t="shared" ref="C198" si="151">C173</f>
        <v>No actualizado</v>
      </c>
      <c r="G198" s="119">
        <f t="shared" si="132"/>
        <v>0</v>
      </c>
    </row>
    <row r="199" spans="1:7" x14ac:dyDescent="0.3">
      <c r="A199" s="118">
        <f t="shared" si="109"/>
        <v>7</v>
      </c>
      <c r="C199" s="117" t="str">
        <f t="shared" ref="C199" si="152">C174</f>
        <v xml:space="preserve">No aplica </v>
      </c>
      <c r="G199" s="119">
        <f t="shared" si="132"/>
        <v>0</v>
      </c>
    </row>
    <row r="200" spans="1:7" x14ac:dyDescent="0.3">
      <c r="A200" s="118">
        <f t="shared" si="109"/>
        <v>7</v>
      </c>
      <c r="C200" s="117" t="str">
        <f t="shared" ref="C200" si="153">C175</f>
        <v>Otros</v>
      </c>
      <c r="G200" s="119">
        <f t="shared" si="132"/>
        <v>0</v>
      </c>
    </row>
    <row r="201" spans="1:7" ht="17.25" thickBot="1" x14ac:dyDescent="0.35">
      <c r="A201" s="121">
        <f t="shared" si="109"/>
        <v>7</v>
      </c>
      <c r="B201" s="122"/>
      <c r="C201" s="122" t="str">
        <f t="shared" ref="C201" si="154">C176</f>
        <v>Total</v>
      </c>
      <c r="D201" s="123">
        <f>SUM(D178:D200)</f>
        <v>1933</v>
      </c>
      <c r="E201" s="123">
        <f>SUM(E178:E200)</f>
        <v>3562</v>
      </c>
      <c r="F201" s="123"/>
      <c r="G201" s="123">
        <f>+SUM(D201:F201)</f>
        <v>5495</v>
      </c>
    </row>
    <row r="202" spans="1:7" ht="18" thickTop="1" thickBot="1" x14ac:dyDescent="0.35">
      <c r="A202" s="105" t="s">
        <v>206</v>
      </c>
      <c r="B202" s="105" t="s">
        <v>205</v>
      </c>
      <c r="C202" s="105" t="s">
        <v>177</v>
      </c>
      <c r="D202" s="114" t="s">
        <v>178</v>
      </c>
      <c r="E202" s="114" t="s">
        <v>179</v>
      </c>
      <c r="F202" s="114" t="s">
        <v>180</v>
      </c>
      <c r="G202" s="114" t="s">
        <v>181</v>
      </c>
    </row>
    <row r="203" spans="1:7" ht="17.25" thickTop="1" x14ac:dyDescent="0.3">
      <c r="A203" s="118">
        <f t="shared" si="109"/>
        <v>8</v>
      </c>
      <c r="B203" s="117">
        <f t="shared" ref="B203:C203" si="155">B178</f>
        <v>1</v>
      </c>
      <c r="C203" s="117" t="str">
        <f t="shared" si="155"/>
        <v>Usaquén</v>
      </c>
      <c r="G203" s="119">
        <f>+SUM(D203:F203)</f>
        <v>0</v>
      </c>
    </row>
    <row r="204" spans="1:7" x14ac:dyDescent="0.3">
      <c r="A204" s="118">
        <f t="shared" si="109"/>
        <v>8</v>
      </c>
      <c r="B204" s="117">
        <f t="shared" ref="B204:C204" si="156">B179</f>
        <v>2</v>
      </c>
      <c r="C204" s="117" t="str">
        <f t="shared" si="156"/>
        <v>Chapinero</v>
      </c>
      <c r="G204" s="119">
        <f t="shared" ref="G204:G226" si="157">+SUM(D204:F204)</f>
        <v>0</v>
      </c>
    </row>
    <row r="205" spans="1:7" x14ac:dyDescent="0.3">
      <c r="A205" s="118">
        <f t="shared" si="109"/>
        <v>8</v>
      </c>
      <c r="B205" s="117">
        <f t="shared" ref="B205:C205" si="158">B180</f>
        <v>3</v>
      </c>
      <c r="C205" s="117" t="str">
        <f t="shared" si="158"/>
        <v>Santa Fe</v>
      </c>
      <c r="G205" s="119">
        <f t="shared" si="157"/>
        <v>0</v>
      </c>
    </row>
    <row r="206" spans="1:7" x14ac:dyDescent="0.3">
      <c r="A206" s="118">
        <f t="shared" si="109"/>
        <v>8</v>
      </c>
      <c r="B206" s="117">
        <f t="shared" ref="B206:C206" si="159">B181</f>
        <v>4</v>
      </c>
      <c r="C206" s="117" t="str">
        <f t="shared" si="159"/>
        <v>San Cristóbal</v>
      </c>
      <c r="G206" s="119">
        <f t="shared" si="157"/>
        <v>0</v>
      </c>
    </row>
    <row r="207" spans="1:7" x14ac:dyDescent="0.3">
      <c r="A207" s="118">
        <f t="shared" si="109"/>
        <v>8</v>
      </c>
      <c r="B207" s="117">
        <f t="shared" ref="B207:C207" si="160">B182</f>
        <v>5</v>
      </c>
      <c r="C207" s="117" t="str">
        <f t="shared" si="160"/>
        <v>Usme</v>
      </c>
      <c r="D207" s="119">
        <v>1</v>
      </c>
      <c r="E207" s="119">
        <v>1</v>
      </c>
      <c r="G207" s="119">
        <f t="shared" si="157"/>
        <v>2</v>
      </c>
    </row>
    <row r="208" spans="1:7" x14ac:dyDescent="0.3">
      <c r="A208" s="118">
        <f t="shared" si="109"/>
        <v>8</v>
      </c>
      <c r="B208" s="117">
        <f t="shared" ref="B208:C208" si="161">B183</f>
        <v>6</v>
      </c>
      <c r="C208" s="117" t="str">
        <f t="shared" si="161"/>
        <v>Tunjuelito</v>
      </c>
      <c r="G208" s="119">
        <f t="shared" si="157"/>
        <v>0</v>
      </c>
    </row>
    <row r="209" spans="1:7" x14ac:dyDescent="0.3">
      <c r="A209" s="118">
        <f t="shared" si="109"/>
        <v>8</v>
      </c>
      <c r="B209" s="117">
        <f t="shared" ref="B209:C209" si="162">B184</f>
        <v>7</v>
      </c>
      <c r="C209" s="117" t="str">
        <f t="shared" si="162"/>
        <v>Bosa</v>
      </c>
      <c r="G209" s="119">
        <f t="shared" si="157"/>
        <v>0</v>
      </c>
    </row>
    <row r="210" spans="1:7" x14ac:dyDescent="0.3">
      <c r="A210" s="118">
        <f t="shared" si="109"/>
        <v>8</v>
      </c>
      <c r="B210" s="117">
        <f t="shared" ref="B210:C210" si="163">B185</f>
        <v>8</v>
      </c>
      <c r="C210" s="117" t="str">
        <f t="shared" si="163"/>
        <v>Kennedy</v>
      </c>
      <c r="G210" s="119">
        <f t="shared" si="157"/>
        <v>0</v>
      </c>
    </row>
    <row r="211" spans="1:7" x14ac:dyDescent="0.3">
      <c r="A211" s="118">
        <f t="shared" si="109"/>
        <v>8</v>
      </c>
      <c r="B211" s="117">
        <f t="shared" ref="B211:C211" si="164">B186</f>
        <v>9</v>
      </c>
      <c r="C211" s="117" t="str">
        <f t="shared" si="164"/>
        <v>Fontibón</v>
      </c>
      <c r="G211" s="119">
        <f t="shared" si="157"/>
        <v>0</v>
      </c>
    </row>
    <row r="212" spans="1:7" x14ac:dyDescent="0.3">
      <c r="A212" s="118">
        <f t="shared" si="109"/>
        <v>8</v>
      </c>
      <c r="B212" s="117">
        <f t="shared" ref="B212:C212" si="165">B187</f>
        <v>10</v>
      </c>
      <c r="C212" s="117" t="str">
        <f t="shared" si="165"/>
        <v>Engativá</v>
      </c>
      <c r="G212" s="119">
        <f t="shared" si="157"/>
        <v>0</v>
      </c>
    </row>
    <row r="213" spans="1:7" x14ac:dyDescent="0.3">
      <c r="A213" s="118">
        <f t="shared" si="109"/>
        <v>8</v>
      </c>
      <c r="B213" s="117">
        <f t="shared" ref="B213:C213" si="166">B188</f>
        <v>11</v>
      </c>
      <c r="C213" s="117" t="str">
        <f t="shared" si="166"/>
        <v>Suba</v>
      </c>
      <c r="D213" s="119">
        <v>3</v>
      </c>
      <c r="E213" s="119">
        <v>2</v>
      </c>
      <c r="G213" s="119">
        <f t="shared" si="157"/>
        <v>5</v>
      </c>
    </row>
    <row r="214" spans="1:7" x14ac:dyDescent="0.3">
      <c r="A214" s="118">
        <f t="shared" si="109"/>
        <v>8</v>
      </c>
      <c r="B214" s="117">
        <f t="shared" ref="B214:C214" si="167">B189</f>
        <v>12</v>
      </c>
      <c r="C214" s="117" t="str">
        <f t="shared" si="167"/>
        <v>Barrios Unidos</v>
      </c>
      <c r="G214" s="119">
        <f t="shared" si="157"/>
        <v>0</v>
      </c>
    </row>
    <row r="215" spans="1:7" x14ac:dyDescent="0.3">
      <c r="A215" s="118">
        <f t="shared" si="109"/>
        <v>8</v>
      </c>
      <c r="B215" s="117">
        <f t="shared" ref="B215:C215" si="168">B190</f>
        <v>13</v>
      </c>
      <c r="C215" s="117" t="str">
        <f t="shared" si="168"/>
        <v>Teusaquillo</v>
      </c>
      <c r="G215" s="119">
        <f t="shared" si="157"/>
        <v>0</v>
      </c>
    </row>
    <row r="216" spans="1:7" x14ac:dyDescent="0.3">
      <c r="A216" s="118">
        <f t="shared" si="109"/>
        <v>8</v>
      </c>
      <c r="B216" s="117">
        <f t="shared" ref="B216:C216" si="169">B191</f>
        <v>14</v>
      </c>
      <c r="C216" s="117" t="str">
        <f t="shared" si="169"/>
        <v>Los Mártires</v>
      </c>
      <c r="G216" s="119">
        <f t="shared" si="157"/>
        <v>0</v>
      </c>
    </row>
    <row r="217" spans="1:7" x14ac:dyDescent="0.3">
      <c r="A217" s="118">
        <f t="shared" si="109"/>
        <v>8</v>
      </c>
      <c r="B217" s="117">
        <f t="shared" ref="B217:C217" si="170">B192</f>
        <v>15</v>
      </c>
      <c r="C217" s="117" t="str">
        <f t="shared" si="170"/>
        <v>Antonio Nariño</v>
      </c>
      <c r="G217" s="119">
        <f t="shared" si="157"/>
        <v>0</v>
      </c>
    </row>
    <row r="218" spans="1:7" x14ac:dyDescent="0.3">
      <c r="A218" s="118">
        <f t="shared" si="109"/>
        <v>8</v>
      </c>
      <c r="B218" s="117">
        <f t="shared" ref="B218:C218" si="171">B193</f>
        <v>16</v>
      </c>
      <c r="C218" s="117" t="str">
        <f t="shared" si="171"/>
        <v>Puente Aranda</v>
      </c>
      <c r="G218" s="119">
        <f t="shared" si="157"/>
        <v>0</v>
      </c>
    </row>
    <row r="219" spans="1:7" x14ac:dyDescent="0.3">
      <c r="A219" s="118">
        <f t="shared" si="109"/>
        <v>8</v>
      </c>
      <c r="B219" s="117">
        <f t="shared" ref="B219:C219" si="172">B194</f>
        <v>17</v>
      </c>
      <c r="C219" s="117" t="str">
        <f t="shared" si="172"/>
        <v>Candelaria</v>
      </c>
      <c r="G219" s="119">
        <f t="shared" si="157"/>
        <v>0</v>
      </c>
    </row>
    <row r="220" spans="1:7" x14ac:dyDescent="0.3">
      <c r="A220" s="118">
        <f t="shared" si="109"/>
        <v>8</v>
      </c>
      <c r="B220" s="117">
        <f t="shared" ref="B220:C220" si="173">B195</f>
        <v>18</v>
      </c>
      <c r="C220" s="117" t="str">
        <f t="shared" si="173"/>
        <v>Rafael Uribe</v>
      </c>
      <c r="G220" s="119">
        <f t="shared" si="157"/>
        <v>0</v>
      </c>
    </row>
    <row r="221" spans="1:7" x14ac:dyDescent="0.3">
      <c r="A221" s="118">
        <f t="shared" ref="A221:A226" si="174">A196+1</f>
        <v>8</v>
      </c>
      <c r="B221" s="117">
        <f t="shared" ref="B221:C221" si="175">B196</f>
        <v>19</v>
      </c>
      <c r="C221" s="117" t="str">
        <f t="shared" si="175"/>
        <v>Ciudad Bolívar</v>
      </c>
      <c r="D221" s="119">
        <v>14</v>
      </c>
      <c r="E221" s="119">
        <v>8</v>
      </c>
      <c r="G221" s="119">
        <f t="shared" si="157"/>
        <v>22</v>
      </c>
    </row>
    <row r="222" spans="1:7" x14ac:dyDescent="0.3">
      <c r="A222" s="118">
        <f t="shared" si="174"/>
        <v>8</v>
      </c>
      <c r="B222" s="117">
        <f t="shared" ref="B222:C222" si="176">B197</f>
        <v>20</v>
      </c>
      <c r="C222" s="117" t="str">
        <f t="shared" si="176"/>
        <v>Sumapaz</v>
      </c>
      <c r="E222" s="119">
        <v>2</v>
      </c>
      <c r="G222" s="119">
        <f t="shared" si="157"/>
        <v>2</v>
      </c>
    </row>
    <row r="223" spans="1:7" x14ac:dyDescent="0.3">
      <c r="A223" s="118">
        <f t="shared" si="174"/>
        <v>8</v>
      </c>
      <c r="C223" s="117" t="str">
        <f t="shared" ref="C223" si="177">C198</f>
        <v>No actualizado</v>
      </c>
      <c r="G223" s="119">
        <f t="shared" si="157"/>
        <v>0</v>
      </c>
    </row>
    <row r="224" spans="1:7" x14ac:dyDescent="0.3">
      <c r="A224" s="118">
        <f t="shared" si="174"/>
        <v>8</v>
      </c>
      <c r="C224" s="117" t="str">
        <f t="shared" ref="C224" si="178">C199</f>
        <v xml:space="preserve">No aplica </v>
      </c>
      <c r="G224" s="119">
        <f t="shared" si="157"/>
        <v>0</v>
      </c>
    </row>
    <row r="225" spans="1:7" x14ac:dyDescent="0.3">
      <c r="A225" s="118">
        <f t="shared" si="174"/>
        <v>8</v>
      </c>
      <c r="C225" s="117" t="str">
        <f t="shared" ref="C225" si="179">C200</f>
        <v>Otros</v>
      </c>
      <c r="G225" s="119">
        <f t="shared" si="157"/>
        <v>0</v>
      </c>
    </row>
    <row r="226" spans="1:7" ht="17.25" thickBot="1" x14ac:dyDescent="0.35">
      <c r="A226" s="121">
        <f t="shared" si="174"/>
        <v>8</v>
      </c>
      <c r="B226" s="122"/>
      <c r="C226" s="122" t="str">
        <f t="shared" ref="C226" si="180">C201</f>
        <v>Total</v>
      </c>
      <c r="D226" s="123">
        <f>SUM(D207:D225)</f>
        <v>18</v>
      </c>
      <c r="E226" s="123">
        <f>SUM(E207:E225)</f>
        <v>13</v>
      </c>
      <c r="F226" s="123">
        <v>0</v>
      </c>
      <c r="G226" s="123">
        <f t="shared" si="157"/>
        <v>31</v>
      </c>
    </row>
    <row r="227" spans="1:7" ht="18" thickTop="1" thickBot="1" x14ac:dyDescent="0.35">
      <c r="A227" s="105" t="s">
        <v>206</v>
      </c>
      <c r="B227" s="105" t="s">
        <v>205</v>
      </c>
      <c r="C227" s="105" t="s">
        <v>177</v>
      </c>
      <c r="D227" s="114" t="s">
        <v>178</v>
      </c>
      <c r="E227" s="114" t="s">
        <v>179</v>
      </c>
      <c r="F227" s="114" t="s">
        <v>180</v>
      </c>
      <c r="G227" s="114" t="s">
        <v>181</v>
      </c>
    </row>
    <row r="228" spans="1:7" ht="17.25" thickTop="1" x14ac:dyDescent="0.3">
      <c r="A228" s="118">
        <f>A203+1+2</f>
        <v>11</v>
      </c>
      <c r="B228" s="117">
        <f t="shared" ref="B228:C228" si="181">B203</f>
        <v>1</v>
      </c>
      <c r="C228" s="117" t="str">
        <f t="shared" si="181"/>
        <v>Usaquén</v>
      </c>
      <c r="D228" s="119">
        <v>23</v>
      </c>
      <c r="E228" s="119">
        <v>36</v>
      </c>
      <c r="G228" s="119">
        <f>+SUM(D228:F228)</f>
        <v>59</v>
      </c>
    </row>
    <row r="229" spans="1:7" x14ac:dyDescent="0.3">
      <c r="A229" s="118">
        <f t="shared" ref="A229:A251" si="182">A204+1+2</f>
        <v>11</v>
      </c>
      <c r="B229" s="117">
        <f t="shared" ref="B229:C229" si="183">B204</f>
        <v>2</v>
      </c>
      <c r="C229" s="117" t="str">
        <f t="shared" si="183"/>
        <v>Chapinero</v>
      </c>
      <c r="D229" s="119">
        <v>5</v>
      </c>
      <c r="E229" s="119">
        <v>10</v>
      </c>
      <c r="G229" s="119">
        <f t="shared" ref="G229:G251" si="184">+SUM(D229:F229)</f>
        <v>15</v>
      </c>
    </row>
    <row r="230" spans="1:7" x14ac:dyDescent="0.3">
      <c r="A230" s="118">
        <f t="shared" si="182"/>
        <v>11</v>
      </c>
      <c r="B230" s="117">
        <f t="shared" ref="B230:C230" si="185">B205</f>
        <v>3</v>
      </c>
      <c r="C230" s="117" t="str">
        <f t="shared" si="185"/>
        <v>Santa Fe</v>
      </c>
      <c r="D230" s="119">
        <v>46</v>
      </c>
      <c r="E230" s="119">
        <v>34</v>
      </c>
      <c r="G230" s="119">
        <f t="shared" si="184"/>
        <v>80</v>
      </c>
    </row>
    <row r="231" spans="1:7" x14ac:dyDescent="0.3">
      <c r="A231" s="118">
        <f t="shared" si="182"/>
        <v>11</v>
      </c>
      <c r="B231" s="117">
        <f t="shared" ref="B231:C231" si="186">B206</f>
        <v>4</v>
      </c>
      <c r="C231" s="117" t="str">
        <f t="shared" si="186"/>
        <v>San Cristóbal</v>
      </c>
      <c r="D231" s="119">
        <v>58</v>
      </c>
      <c r="E231" s="119">
        <v>55</v>
      </c>
      <c r="G231" s="119">
        <f t="shared" si="184"/>
        <v>113</v>
      </c>
    </row>
    <row r="232" spans="1:7" x14ac:dyDescent="0.3">
      <c r="A232" s="118">
        <f t="shared" si="182"/>
        <v>11</v>
      </c>
      <c r="B232" s="117">
        <f t="shared" ref="B232:C232" si="187">B207</f>
        <v>5</v>
      </c>
      <c r="C232" s="117" t="str">
        <f t="shared" si="187"/>
        <v>Usme</v>
      </c>
      <c r="D232" s="119">
        <v>125</v>
      </c>
      <c r="E232" s="119">
        <v>148</v>
      </c>
      <c r="G232" s="119">
        <f t="shared" si="184"/>
        <v>273</v>
      </c>
    </row>
    <row r="233" spans="1:7" x14ac:dyDescent="0.3">
      <c r="A233" s="118">
        <f t="shared" si="182"/>
        <v>11</v>
      </c>
      <c r="B233" s="117">
        <f t="shared" ref="B233:C233" si="188">B208</f>
        <v>6</v>
      </c>
      <c r="C233" s="117" t="str">
        <f t="shared" si="188"/>
        <v>Tunjuelito</v>
      </c>
      <c r="D233" s="119">
        <v>37</v>
      </c>
      <c r="E233" s="119">
        <v>45</v>
      </c>
      <c r="G233" s="119">
        <f t="shared" si="184"/>
        <v>82</v>
      </c>
    </row>
    <row r="234" spans="1:7" x14ac:dyDescent="0.3">
      <c r="A234" s="118">
        <f t="shared" si="182"/>
        <v>11</v>
      </c>
      <c r="B234" s="117">
        <f t="shared" ref="B234:C234" si="189">B209</f>
        <v>7</v>
      </c>
      <c r="C234" s="117" t="str">
        <f t="shared" si="189"/>
        <v>Bosa</v>
      </c>
      <c r="D234" s="119">
        <v>138</v>
      </c>
      <c r="E234" s="119">
        <v>155</v>
      </c>
      <c r="G234" s="119">
        <f t="shared" si="184"/>
        <v>293</v>
      </c>
    </row>
    <row r="235" spans="1:7" x14ac:dyDescent="0.3">
      <c r="A235" s="118">
        <f t="shared" si="182"/>
        <v>11</v>
      </c>
      <c r="B235" s="117">
        <f t="shared" ref="B235:C235" si="190">B210</f>
        <v>8</v>
      </c>
      <c r="C235" s="117" t="str">
        <f t="shared" si="190"/>
        <v>Kennedy</v>
      </c>
      <c r="D235" s="119">
        <v>140</v>
      </c>
      <c r="E235" s="119">
        <v>188</v>
      </c>
      <c r="G235" s="119">
        <f t="shared" si="184"/>
        <v>328</v>
      </c>
    </row>
    <row r="236" spans="1:7" x14ac:dyDescent="0.3">
      <c r="A236" s="118">
        <f t="shared" si="182"/>
        <v>11</v>
      </c>
      <c r="B236" s="117">
        <f t="shared" ref="B236:C236" si="191">B211</f>
        <v>9</v>
      </c>
      <c r="C236" s="117" t="str">
        <f t="shared" si="191"/>
        <v>Fontibón</v>
      </c>
      <c r="D236" s="119">
        <v>24</v>
      </c>
      <c r="E236" s="119">
        <v>20</v>
      </c>
      <c r="G236" s="119">
        <f t="shared" si="184"/>
        <v>44</v>
      </c>
    </row>
    <row r="237" spans="1:7" x14ac:dyDescent="0.3">
      <c r="A237" s="118">
        <f t="shared" si="182"/>
        <v>11</v>
      </c>
      <c r="B237" s="117">
        <f t="shared" ref="B237:C237" si="192">B212</f>
        <v>10</v>
      </c>
      <c r="C237" s="117" t="str">
        <f t="shared" si="192"/>
        <v>Engativá</v>
      </c>
      <c r="D237" s="119">
        <v>58</v>
      </c>
      <c r="E237" s="119">
        <v>62</v>
      </c>
      <c r="G237" s="119">
        <f t="shared" si="184"/>
        <v>120</v>
      </c>
    </row>
    <row r="238" spans="1:7" x14ac:dyDescent="0.3">
      <c r="A238" s="118">
        <f t="shared" si="182"/>
        <v>11</v>
      </c>
      <c r="B238" s="117">
        <f t="shared" ref="B238:C238" si="193">B213</f>
        <v>11</v>
      </c>
      <c r="C238" s="117" t="str">
        <f t="shared" si="193"/>
        <v>Suba</v>
      </c>
      <c r="D238" s="119">
        <v>60</v>
      </c>
      <c r="E238" s="119">
        <v>81</v>
      </c>
      <c r="G238" s="119">
        <f t="shared" si="184"/>
        <v>141</v>
      </c>
    </row>
    <row r="239" spans="1:7" x14ac:dyDescent="0.3">
      <c r="A239" s="118">
        <f t="shared" si="182"/>
        <v>11</v>
      </c>
      <c r="B239" s="117">
        <f t="shared" ref="B239:C239" si="194">B214</f>
        <v>12</v>
      </c>
      <c r="C239" s="117" t="str">
        <f t="shared" si="194"/>
        <v>Barrios Unidos</v>
      </c>
      <c r="D239" s="119">
        <v>26</v>
      </c>
      <c r="E239" s="119">
        <v>10</v>
      </c>
      <c r="G239" s="119">
        <f t="shared" si="184"/>
        <v>36</v>
      </c>
    </row>
    <row r="240" spans="1:7" x14ac:dyDescent="0.3">
      <c r="A240" s="118">
        <f t="shared" si="182"/>
        <v>11</v>
      </c>
      <c r="B240" s="117">
        <f t="shared" ref="B240:C240" si="195">B215</f>
        <v>13</v>
      </c>
      <c r="C240" s="117" t="str">
        <f t="shared" si="195"/>
        <v>Teusaquillo</v>
      </c>
      <c r="D240" s="119">
        <v>2</v>
      </c>
      <c r="E240" s="119">
        <v>4</v>
      </c>
      <c r="G240" s="119">
        <f t="shared" si="184"/>
        <v>6</v>
      </c>
    </row>
    <row r="241" spans="1:7" x14ac:dyDescent="0.3">
      <c r="A241" s="118">
        <f t="shared" si="182"/>
        <v>11</v>
      </c>
      <c r="B241" s="117">
        <f t="shared" ref="B241:C241" si="196">B216</f>
        <v>14</v>
      </c>
      <c r="C241" s="117" t="str">
        <f t="shared" si="196"/>
        <v>Los Mártires</v>
      </c>
      <c r="D241" s="119">
        <v>38</v>
      </c>
      <c r="E241" s="119">
        <v>22</v>
      </c>
      <c r="G241" s="119">
        <f t="shared" si="184"/>
        <v>60</v>
      </c>
    </row>
    <row r="242" spans="1:7" x14ac:dyDescent="0.3">
      <c r="A242" s="118">
        <f t="shared" si="182"/>
        <v>11</v>
      </c>
      <c r="B242" s="117">
        <f t="shared" ref="B242:C242" si="197">B217</f>
        <v>15</v>
      </c>
      <c r="C242" s="117" t="str">
        <f t="shared" si="197"/>
        <v>Antonio Nariño</v>
      </c>
      <c r="D242" s="119">
        <v>10</v>
      </c>
      <c r="E242" s="119">
        <v>6</v>
      </c>
      <c r="G242" s="119">
        <f t="shared" si="184"/>
        <v>16</v>
      </c>
    </row>
    <row r="243" spans="1:7" x14ac:dyDescent="0.3">
      <c r="A243" s="118">
        <f t="shared" si="182"/>
        <v>11</v>
      </c>
      <c r="B243" s="117">
        <f t="shared" ref="B243:C243" si="198">B218</f>
        <v>16</v>
      </c>
      <c r="C243" s="117" t="str">
        <f t="shared" si="198"/>
        <v>Puente Aranda</v>
      </c>
      <c r="D243" s="119">
        <v>28</v>
      </c>
      <c r="E243" s="119">
        <v>36</v>
      </c>
      <c r="G243" s="119">
        <f t="shared" si="184"/>
        <v>64</v>
      </c>
    </row>
    <row r="244" spans="1:7" x14ac:dyDescent="0.3">
      <c r="A244" s="118">
        <f t="shared" si="182"/>
        <v>11</v>
      </c>
      <c r="B244" s="117">
        <f t="shared" ref="B244:C244" si="199">B219</f>
        <v>17</v>
      </c>
      <c r="C244" s="117" t="str">
        <f t="shared" si="199"/>
        <v>Candelaria</v>
      </c>
      <c r="D244" s="119">
        <v>14</v>
      </c>
      <c r="E244" s="119">
        <v>1</v>
      </c>
      <c r="G244" s="119">
        <f t="shared" si="184"/>
        <v>15</v>
      </c>
    </row>
    <row r="245" spans="1:7" x14ac:dyDescent="0.3">
      <c r="A245" s="118">
        <f t="shared" si="182"/>
        <v>11</v>
      </c>
      <c r="B245" s="117">
        <f t="shared" ref="B245:C245" si="200">B220</f>
        <v>18</v>
      </c>
      <c r="C245" s="117" t="str">
        <f t="shared" si="200"/>
        <v>Rafael Uribe</v>
      </c>
      <c r="D245" s="119">
        <v>70</v>
      </c>
      <c r="E245" s="119">
        <v>66</v>
      </c>
      <c r="G245" s="119">
        <f t="shared" si="184"/>
        <v>136</v>
      </c>
    </row>
    <row r="246" spans="1:7" x14ac:dyDescent="0.3">
      <c r="A246" s="118">
        <f t="shared" si="182"/>
        <v>11</v>
      </c>
      <c r="B246" s="117">
        <f t="shared" ref="B246:C246" si="201">B221</f>
        <v>19</v>
      </c>
      <c r="C246" s="117" t="str">
        <f t="shared" si="201"/>
        <v>Ciudad Bolívar</v>
      </c>
      <c r="D246" s="119">
        <v>185</v>
      </c>
      <c r="E246" s="119">
        <v>246</v>
      </c>
      <c r="G246" s="119">
        <f t="shared" si="184"/>
        <v>431</v>
      </c>
    </row>
    <row r="247" spans="1:7" x14ac:dyDescent="0.3">
      <c r="A247" s="118">
        <f t="shared" si="182"/>
        <v>11</v>
      </c>
      <c r="B247" s="117">
        <f t="shared" ref="B247:C247" si="202">B222</f>
        <v>20</v>
      </c>
      <c r="C247" s="117" t="str">
        <f t="shared" si="202"/>
        <v>Sumapaz</v>
      </c>
      <c r="G247" s="119">
        <f t="shared" si="184"/>
        <v>0</v>
      </c>
    </row>
    <row r="248" spans="1:7" x14ac:dyDescent="0.3">
      <c r="A248" s="118">
        <f t="shared" si="182"/>
        <v>11</v>
      </c>
      <c r="C248" s="117" t="str">
        <f t="shared" ref="C248" si="203">C223</f>
        <v>No actualizado</v>
      </c>
      <c r="D248" s="119">
        <v>3</v>
      </c>
      <c r="E248" s="119">
        <v>1</v>
      </c>
      <c r="G248" s="119">
        <f t="shared" si="184"/>
        <v>4</v>
      </c>
    </row>
    <row r="249" spans="1:7" x14ac:dyDescent="0.3">
      <c r="A249" s="118">
        <f t="shared" si="182"/>
        <v>11</v>
      </c>
      <c r="C249" s="117" t="str">
        <f t="shared" ref="C249" si="204">C224</f>
        <v xml:space="preserve">No aplica </v>
      </c>
      <c r="G249" s="119">
        <f t="shared" si="184"/>
        <v>0</v>
      </c>
    </row>
    <row r="250" spans="1:7" x14ac:dyDescent="0.3">
      <c r="A250" s="118">
        <f t="shared" si="182"/>
        <v>11</v>
      </c>
      <c r="C250" s="117" t="str">
        <f t="shared" ref="C250" si="205">C225</f>
        <v>Otros</v>
      </c>
      <c r="D250" s="119">
        <v>1937</v>
      </c>
      <c r="E250" s="119">
        <v>3249</v>
      </c>
      <c r="G250" s="119">
        <f t="shared" si="184"/>
        <v>5186</v>
      </c>
    </row>
    <row r="251" spans="1:7" ht="17.25" thickBot="1" x14ac:dyDescent="0.35">
      <c r="A251" s="121">
        <f t="shared" si="182"/>
        <v>11</v>
      </c>
      <c r="B251" s="122"/>
      <c r="C251" s="122" t="str">
        <f t="shared" ref="C251" si="206">C226</f>
        <v>Total</v>
      </c>
      <c r="D251" s="123">
        <f>SUM(D228:D250)</f>
        <v>3027</v>
      </c>
      <c r="E251" s="123">
        <f>SUM(E228:E250)</f>
        <v>4475</v>
      </c>
      <c r="F251" s="123">
        <v>0</v>
      </c>
      <c r="G251" s="123">
        <f t="shared" si="184"/>
        <v>7502</v>
      </c>
    </row>
    <row r="252" spans="1:7" ht="18" thickTop="1" thickBot="1" x14ac:dyDescent="0.35">
      <c r="A252" s="105" t="s">
        <v>206</v>
      </c>
      <c r="B252" s="105" t="s">
        <v>205</v>
      </c>
      <c r="C252" s="105" t="s">
        <v>177</v>
      </c>
      <c r="D252" s="114" t="s">
        <v>178</v>
      </c>
      <c r="E252" s="114" t="s">
        <v>179</v>
      </c>
      <c r="F252" s="114" t="s">
        <v>180</v>
      </c>
      <c r="G252" s="114" t="s">
        <v>181</v>
      </c>
    </row>
    <row r="253" spans="1:7" ht="17.25" thickTop="1" x14ac:dyDescent="0.3">
      <c r="A253" s="118">
        <f>A228+1</f>
        <v>12</v>
      </c>
      <c r="B253" s="117">
        <f t="shared" ref="B253:C253" si="207">B228</f>
        <v>1</v>
      </c>
      <c r="C253" s="117" t="str">
        <f t="shared" si="207"/>
        <v>Usaquén</v>
      </c>
      <c r="G253" s="119">
        <f>+SUM(D253:F253)</f>
        <v>0</v>
      </c>
    </row>
    <row r="254" spans="1:7" x14ac:dyDescent="0.3">
      <c r="A254" s="118">
        <f t="shared" ref="A254:A317" si="208">A229+1</f>
        <v>12</v>
      </c>
      <c r="B254" s="117">
        <f t="shared" ref="B254:C254" si="209">B229</f>
        <v>2</v>
      </c>
      <c r="C254" s="117" t="str">
        <f t="shared" si="209"/>
        <v>Chapinero</v>
      </c>
      <c r="G254" s="119">
        <f t="shared" ref="G254:G275" si="210">+SUM(D254:F254)</f>
        <v>0</v>
      </c>
    </row>
    <row r="255" spans="1:7" x14ac:dyDescent="0.3">
      <c r="A255" s="118">
        <f t="shared" si="208"/>
        <v>12</v>
      </c>
      <c r="B255" s="117">
        <f t="shared" ref="B255:C255" si="211">B230</f>
        <v>3</v>
      </c>
      <c r="C255" s="117" t="str">
        <f t="shared" si="211"/>
        <v>Santa Fe</v>
      </c>
      <c r="D255" s="119">
        <v>6</v>
      </c>
      <c r="G255" s="119">
        <f t="shared" si="210"/>
        <v>6</v>
      </c>
    </row>
    <row r="256" spans="1:7" x14ac:dyDescent="0.3">
      <c r="A256" s="118">
        <f t="shared" si="208"/>
        <v>12</v>
      </c>
      <c r="B256" s="117">
        <f t="shared" ref="B256:C256" si="212">B231</f>
        <v>4</v>
      </c>
      <c r="C256" s="117" t="str">
        <f t="shared" si="212"/>
        <v>San Cristóbal</v>
      </c>
      <c r="G256" s="119">
        <f t="shared" si="210"/>
        <v>0</v>
      </c>
    </row>
    <row r="257" spans="1:7" x14ac:dyDescent="0.3">
      <c r="A257" s="118">
        <f t="shared" si="208"/>
        <v>12</v>
      </c>
      <c r="B257" s="117">
        <f t="shared" ref="B257:C257" si="213">B232</f>
        <v>5</v>
      </c>
      <c r="C257" s="117" t="str">
        <f t="shared" si="213"/>
        <v>Usme</v>
      </c>
      <c r="G257" s="119">
        <f t="shared" si="210"/>
        <v>0</v>
      </c>
    </row>
    <row r="258" spans="1:7" x14ac:dyDescent="0.3">
      <c r="A258" s="118">
        <f t="shared" si="208"/>
        <v>12</v>
      </c>
      <c r="B258" s="117">
        <f t="shared" ref="B258:C258" si="214">B233</f>
        <v>6</v>
      </c>
      <c r="C258" s="117" t="str">
        <f t="shared" si="214"/>
        <v>Tunjuelito</v>
      </c>
      <c r="G258" s="119">
        <f t="shared" si="210"/>
        <v>0</v>
      </c>
    </row>
    <row r="259" spans="1:7" x14ac:dyDescent="0.3">
      <c r="A259" s="118">
        <f t="shared" si="208"/>
        <v>12</v>
      </c>
      <c r="B259" s="117">
        <f t="shared" ref="B259:C259" si="215">B234</f>
        <v>7</v>
      </c>
      <c r="C259" s="117" t="str">
        <f t="shared" si="215"/>
        <v>Bosa</v>
      </c>
      <c r="G259" s="119">
        <f t="shared" si="210"/>
        <v>0</v>
      </c>
    </row>
    <row r="260" spans="1:7" x14ac:dyDescent="0.3">
      <c r="A260" s="118">
        <f t="shared" si="208"/>
        <v>12</v>
      </c>
      <c r="B260" s="117">
        <f t="shared" ref="B260:C260" si="216">B235</f>
        <v>8</v>
      </c>
      <c r="C260" s="117" t="str">
        <f t="shared" si="216"/>
        <v>Kennedy</v>
      </c>
      <c r="G260" s="119">
        <f t="shared" si="210"/>
        <v>0</v>
      </c>
    </row>
    <row r="261" spans="1:7" x14ac:dyDescent="0.3">
      <c r="A261" s="118">
        <f t="shared" si="208"/>
        <v>12</v>
      </c>
      <c r="B261" s="117">
        <f t="shared" ref="B261:C261" si="217">B236</f>
        <v>9</v>
      </c>
      <c r="C261" s="117" t="str">
        <f t="shared" si="217"/>
        <v>Fontibón</v>
      </c>
      <c r="G261" s="119">
        <f t="shared" si="210"/>
        <v>0</v>
      </c>
    </row>
    <row r="262" spans="1:7" x14ac:dyDescent="0.3">
      <c r="A262" s="118">
        <f t="shared" si="208"/>
        <v>12</v>
      </c>
      <c r="B262" s="117">
        <f t="shared" ref="B262:C262" si="218">B237</f>
        <v>10</v>
      </c>
      <c r="C262" s="117" t="str">
        <f t="shared" si="218"/>
        <v>Engativá</v>
      </c>
      <c r="G262" s="119">
        <f t="shared" si="210"/>
        <v>0</v>
      </c>
    </row>
    <row r="263" spans="1:7" x14ac:dyDescent="0.3">
      <c r="A263" s="118">
        <f t="shared" si="208"/>
        <v>12</v>
      </c>
      <c r="B263" s="117">
        <f t="shared" ref="B263:C263" si="219">B238</f>
        <v>11</v>
      </c>
      <c r="C263" s="117" t="str">
        <f t="shared" si="219"/>
        <v>Suba</v>
      </c>
      <c r="G263" s="119">
        <f t="shared" si="210"/>
        <v>0</v>
      </c>
    </row>
    <row r="264" spans="1:7" x14ac:dyDescent="0.3">
      <c r="A264" s="118">
        <f t="shared" si="208"/>
        <v>12</v>
      </c>
      <c r="B264" s="117">
        <f t="shared" ref="B264:C264" si="220">B239</f>
        <v>12</v>
      </c>
      <c r="C264" s="117" t="str">
        <f t="shared" si="220"/>
        <v>Barrios Unidos</v>
      </c>
      <c r="G264" s="119">
        <f t="shared" si="210"/>
        <v>0</v>
      </c>
    </row>
    <row r="265" spans="1:7" x14ac:dyDescent="0.3">
      <c r="A265" s="118">
        <f t="shared" si="208"/>
        <v>12</v>
      </c>
      <c r="B265" s="117">
        <f t="shared" ref="B265:C265" si="221">B240</f>
        <v>13</v>
      </c>
      <c r="C265" s="117" t="str">
        <f t="shared" si="221"/>
        <v>Teusaquillo</v>
      </c>
      <c r="G265" s="119">
        <f t="shared" si="210"/>
        <v>0</v>
      </c>
    </row>
    <row r="266" spans="1:7" x14ac:dyDescent="0.3">
      <c r="A266" s="118">
        <f t="shared" si="208"/>
        <v>12</v>
      </c>
      <c r="B266" s="117">
        <f t="shared" ref="B266:C266" si="222">B241</f>
        <v>14</v>
      </c>
      <c r="C266" s="117" t="str">
        <f t="shared" si="222"/>
        <v>Los Mártires</v>
      </c>
      <c r="G266" s="119">
        <f t="shared" si="210"/>
        <v>0</v>
      </c>
    </row>
    <row r="267" spans="1:7" x14ac:dyDescent="0.3">
      <c r="A267" s="118">
        <f t="shared" si="208"/>
        <v>12</v>
      </c>
      <c r="B267" s="117">
        <f t="shared" ref="B267:C267" si="223">B242</f>
        <v>15</v>
      </c>
      <c r="C267" s="117" t="str">
        <f t="shared" si="223"/>
        <v>Antonio Nariño</v>
      </c>
      <c r="D267" s="119">
        <v>40</v>
      </c>
      <c r="E267" s="119">
        <v>3</v>
      </c>
      <c r="G267" s="119">
        <f t="shared" si="210"/>
        <v>43</v>
      </c>
    </row>
    <row r="268" spans="1:7" x14ac:dyDescent="0.3">
      <c r="A268" s="118">
        <f t="shared" si="208"/>
        <v>12</v>
      </c>
      <c r="B268" s="117">
        <f t="shared" ref="B268:C268" si="224">B243</f>
        <v>16</v>
      </c>
      <c r="C268" s="117" t="str">
        <f t="shared" si="224"/>
        <v>Puente Aranda</v>
      </c>
      <c r="D268" s="119">
        <v>10</v>
      </c>
      <c r="E268" s="119">
        <v>1</v>
      </c>
      <c r="G268" s="119">
        <f t="shared" si="210"/>
        <v>11</v>
      </c>
    </row>
    <row r="269" spans="1:7" x14ac:dyDescent="0.3">
      <c r="A269" s="118">
        <f t="shared" si="208"/>
        <v>12</v>
      </c>
      <c r="B269" s="117">
        <f t="shared" ref="B269:C269" si="225">B244</f>
        <v>17</v>
      </c>
      <c r="C269" s="117" t="str">
        <f t="shared" si="225"/>
        <v>Candelaria</v>
      </c>
      <c r="G269" s="119">
        <f t="shared" si="210"/>
        <v>0</v>
      </c>
    </row>
    <row r="270" spans="1:7" x14ac:dyDescent="0.3">
      <c r="A270" s="118">
        <f t="shared" si="208"/>
        <v>12</v>
      </c>
      <c r="B270" s="117">
        <f t="shared" ref="B270:C270" si="226">B245</f>
        <v>18</v>
      </c>
      <c r="C270" s="117" t="str">
        <f t="shared" si="226"/>
        <v>Rafael Uribe</v>
      </c>
      <c r="G270" s="119">
        <f t="shared" si="210"/>
        <v>0</v>
      </c>
    </row>
    <row r="271" spans="1:7" x14ac:dyDescent="0.3">
      <c r="A271" s="118">
        <f t="shared" si="208"/>
        <v>12</v>
      </c>
      <c r="B271" s="117">
        <f t="shared" ref="B271:C271" si="227">B246</f>
        <v>19</v>
      </c>
      <c r="C271" s="117" t="str">
        <f t="shared" si="227"/>
        <v>Ciudad Bolívar</v>
      </c>
      <c r="G271" s="119">
        <f t="shared" si="210"/>
        <v>0</v>
      </c>
    </row>
    <row r="272" spans="1:7" x14ac:dyDescent="0.3">
      <c r="A272" s="118">
        <f t="shared" si="208"/>
        <v>12</v>
      </c>
      <c r="B272" s="117">
        <f t="shared" ref="B272:C272" si="228">B247</f>
        <v>20</v>
      </c>
      <c r="C272" s="117" t="str">
        <f t="shared" si="228"/>
        <v>Sumapaz</v>
      </c>
      <c r="G272" s="119">
        <f t="shared" si="210"/>
        <v>0</v>
      </c>
    </row>
    <row r="273" spans="1:7" x14ac:dyDescent="0.3">
      <c r="A273" s="118">
        <f t="shared" si="208"/>
        <v>12</v>
      </c>
      <c r="C273" s="117" t="str">
        <f t="shared" ref="C273" si="229">C248</f>
        <v>No actualizado</v>
      </c>
      <c r="G273" s="119">
        <f t="shared" si="210"/>
        <v>0</v>
      </c>
    </row>
    <row r="274" spans="1:7" x14ac:dyDescent="0.3">
      <c r="A274" s="118">
        <f t="shared" si="208"/>
        <v>12</v>
      </c>
      <c r="C274" s="117" t="str">
        <f t="shared" ref="C274" si="230">C249</f>
        <v xml:space="preserve">No aplica </v>
      </c>
      <c r="G274" s="119">
        <f t="shared" si="210"/>
        <v>0</v>
      </c>
    </row>
    <row r="275" spans="1:7" x14ac:dyDescent="0.3">
      <c r="A275" s="118">
        <f t="shared" si="208"/>
        <v>12</v>
      </c>
      <c r="C275" s="117" t="str">
        <f t="shared" ref="C275" si="231">C250</f>
        <v>Otros</v>
      </c>
      <c r="G275" s="119">
        <f t="shared" si="210"/>
        <v>0</v>
      </c>
    </row>
    <row r="276" spans="1:7" ht="17.25" thickBot="1" x14ac:dyDescent="0.35">
      <c r="A276" s="121">
        <f t="shared" si="208"/>
        <v>12</v>
      </c>
      <c r="B276" s="122"/>
      <c r="C276" s="122" t="str">
        <f t="shared" ref="C276" si="232">C251</f>
        <v>Total</v>
      </c>
      <c r="D276" s="123">
        <f>SUM(D253:D275)</f>
        <v>56</v>
      </c>
      <c r="E276" s="123">
        <f>SUM(E253:E275)</f>
        <v>4</v>
      </c>
      <c r="F276" s="123">
        <v>0</v>
      </c>
      <c r="G276" s="123">
        <f>SUM(D276:F276)</f>
        <v>60</v>
      </c>
    </row>
    <row r="277" spans="1:7" ht="18" thickTop="1" thickBot="1" x14ac:dyDescent="0.35">
      <c r="A277" s="105" t="s">
        <v>206</v>
      </c>
      <c r="B277" s="105" t="s">
        <v>205</v>
      </c>
      <c r="C277" s="105" t="s">
        <v>177</v>
      </c>
      <c r="D277" s="114" t="s">
        <v>178</v>
      </c>
      <c r="E277" s="114" t="s">
        <v>179</v>
      </c>
      <c r="F277" s="114" t="s">
        <v>180</v>
      </c>
      <c r="G277" s="114" t="s">
        <v>181</v>
      </c>
    </row>
    <row r="278" spans="1:7" ht="17.25" thickTop="1" x14ac:dyDescent="0.3">
      <c r="A278" s="118">
        <f t="shared" si="208"/>
        <v>13</v>
      </c>
      <c r="B278" s="117">
        <f t="shared" ref="B278:C278" si="233">B253</f>
        <v>1</v>
      </c>
      <c r="C278" s="117" t="str">
        <f t="shared" si="233"/>
        <v>Usaquén</v>
      </c>
      <c r="D278" s="119">
        <v>3</v>
      </c>
      <c r="E278" s="119">
        <v>13</v>
      </c>
      <c r="G278" s="119">
        <f>+SUM(D278:F278)</f>
        <v>16</v>
      </c>
    </row>
    <row r="279" spans="1:7" x14ac:dyDescent="0.3">
      <c r="A279" s="118">
        <f t="shared" si="208"/>
        <v>13</v>
      </c>
      <c r="B279" s="117">
        <f t="shared" ref="B279:C279" si="234">B254</f>
        <v>2</v>
      </c>
      <c r="C279" s="117" t="str">
        <f t="shared" si="234"/>
        <v>Chapinero</v>
      </c>
      <c r="G279" s="119">
        <f t="shared" ref="G279:G300" si="235">+SUM(D279:F279)</f>
        <v>0</v>
      </c>
    </row>
    <row r="280" spans="1:7" x14ac:dyDescent="0.3">
      <c r="A280" s="118">
        <f t="shared" si="208"/>
        <v>13</v>
      </c>
      <c r="B280" s="117">
        <f t="shared" ref="B280:C280" si="236">B255</f>
        <v>3</v>
      </c>
      <c r="C280" s="117" t="str">
        <f t="shared" si="236"/>
        <v>Santa Fe</v>
      </c>
      <c r="D280" s="119">
        <v>12</v>
      </c>
      <c r="E280" s="119">
        <v>7</v>
      </c>
      <c r="G280" s="119">
        <f t="shared" si="235"/>
        <v>19</v>
      </c>
    </row>
    <row r="281" spans="1:7" x14ac:dyDescent="0.3">
      <c r="A281" s="118">
        <f t="shared" si="208"/>
        <v>13</v>
      </c>
      <c r="B281" s="117">
        <f t="shared" ref="B281:C281" si="237">B256</f>
        <v>4</v>
      </c>
      <c r="C281" s="117" t="str">
        <f t="shared" si="237"/>
        <v>San Cristóbal</v>
      </c>
      <c r="D281" s="119">
        <v>3</v>
      </c>
      <c r="E281" s="119">
        <v>9</v>
      </c>
      <c r="G281" s="119">
        <f t="shared" si="235"/>
        <v>12</v>
      </c>
    </row>
    <row r="282" spans="1:7" x14ac:dyDescent="0.3">
      <c r="A282" s="118">
        <f t="shared" si="208"/>
        <v>13</v>
      </c>
      <c r="B282" s="117">
        <f t="shared" ref="B282:C282" si="238">B257</f>
        <v>5</v>
      </c>
      <c r="C282" s="117" t="str">
        <f t="shared" si="238"/>
        <v>Usme</v>
      </c>
      <c r="D282" s="119">
        <v>4</v>
      </c>
      <c r="E282" s="119">
        <v>17</v>
      </c>
      <c r="G282" s="119">
        <f t="shared" si="235"/>
        <v>21</v>
      </c>
    </row>
    <row r="283" spans="1:7" x14ac:dyDescent="0.3">
      <c r="A283" s="118">
        <f t="shared" si="208"/>
        <v>13</v>
      </c>
      <c r="B283" s="117">
        <f t="shared" ref="B283:C283" si="239">B258</f>
        <v>6</v>
      </c>
      <c r="C283" s="117" t="str">
        <f t="shared" si="239"/>
        <v>Tunjuelito</v>
      </c>
      <c r="D283" s="119">
        <v>4</v>
      </c>
      <c r="E283" s="119">
        <v>22</v>
      </c>
      <c r="G283" s="119">
        <f t="shared" si="235"/>
        <v>26</v>
      </c>
    </row>
    <row r="284" spans="1:7" x14ac:dyDescent="0.3">
      <c r="A284" s="118">
        <f t="shared" si="208"/>
        <v>13</v>
      </c>
      <c r="B284" s="117">
        <f t="shared" ref="B284:C284" si="240">B259</f>
        <v>7</v>
      </c>
      <c r="C284" s="117" t="str">
        <f t="shared" si="240"/>
        <v>Bosa</v>
      </c>
      <c r="D284" s="119">
        <v>16</v>
      </c>
      <c r="E284" s="119">
        <v>36</v>
      </c>
      <c r="G284" s="119">
        <f t="shared" si="235"/>
        <v>52</v>
      </c>
    </row>
    <row r="285" spans="1:7" x14ac:dyDescent="0.3">
      <c r="A285" s="118">
        <f t="shared" si="208"/>
        <v>13</v>
      </c>
      <c r="B285" s="117">
        <f t="shared" ref="B285:C285" si="241">B260</f>
        <v>8</v>
      </c>
      <c r="C285" s="117" t="str">
        <f t="shared" si="241"/>
        <v>Kennedy</v>
      </c>
      <c r="D285" s="119">
        <v>13</v>
      </c>
      <c r="E285" s="119">
        <v>34</v>
      </c>
      <c r="G285" s="119">
        <f t="shared" si="235"/>
        <v>47</v>
      </c>
    </row>
    <row r="286" spans="1:7" x14ac:dyDescent="0.3">
      <c r="A286" s="118">
        <f t="shared" si="208"/>
        <v>13</v>
      </c>
      <c r="B286" s="117">
        <f t="shared" ref="B286:C286" si="242">B261</f>
        <v>9</v>
      </c>
      <c r="C286" s="117" t="str">
        <f t="shared" si="242"/>
        <v>Fontibón</v>
      </c>
      <c r="D286" s="119">
        <v>4</v>
      </c>
      <c r="E286" s="119">
        <v>15</v>
      </c>
      <c r="G286" s="119">
        <f t="shared" si="235"/>
        <v>19</v>
      </c>
    </row>
    <row r="287" spans="1:7" x14ac:dyDescent="0.3">
      <c r="A287" s="118">
        <f t="shared" si="208"/>
        <v>13</v>
      </c>
      <c r="B287" s="117">
        <f t="shared" ref="B287:C287" si="243">B262</f>
        <v>10</v>
      </c>
      <c r="C287" s="117" t="str">
        <f t="shared" si="243"/>
        <v>Engativá</v>
      </c>
      <c r="D287" s="119">
        <v>3</v>
      </c>
      <c r="E287" s="119">
        <v>15</v>
      </c>
      <c r="G287" s="119">
        <f t="shared" si="235"/>
        <v>18</v>
      </c>
    </row>
    <row r="288" spans="1:7" x14ac:dyDescent="0.3">
      <c r="A288" s="118">
        <f t="shared" si="208"/>
        <v>13</v>
      </c>
      <c r="B288" s="117">
        <f t="shared" ref="B288:C288" si="244">B263</f>
        <v>11</v>
      </c>
      <c r="C288" s="117" t="str">
        <f t="shared" si="244"/>
        <v>Suba</v>
      </c>
      <c r="D288" s="119">
        <v>8</v>
      </c>
      <c r="E288" s="119">
        <v>24</v>
      </c>
      <c r="G288" s="119">
        <f t="shared" si="235"/>
        <v>32</v>
      </c>
    </row>
    <row r="289" spans="1:7" x14ac:dyDescent="0.3">
      <c r="A289" s="118">
        <f t="shared" si="208"/>
        <v>13</v>
      </c>
      <c r="B289" s="117">
        <f t="shared" ref="B289:C289" si="245">B264</f>
        <v>12</v>
      </c>
      <c r="C289" s="117" t="str">
        <f t="shared" si="245"/>
        <v>Barrios Unidos</v>
      </c>
      <c r="D289" s="119">
        <v>4</v>
      </c>
      <c r="E289" s="119">
        <v>6</v>
      </c>
      <c r="G289" s="119">
        <f t="shared" si="235"/>
        <v>10</v>
      </c>
    </row>
    <row r="290" spans="1:7" x14ac:dyDescent="0.3">
      <c r="A290" s="118">
        <f t="shared" si="208"/>
        <v>13</v>
      </c>
      <c r="B290" s="117">
        <f t="shared" ref="B290:C290" si="246">B265</f>
        <v>13</v>
      </c>
      <c r="C290" s="117" t="str">
        <f t="shared" si="246"/>
        <v>Teusaquillo</v>
      </c>
      <c r="G290" s="119">
        <f t="shared" si="235"/>
        <v>0</v>
      </c>
    </row>
    <row r="291" spans="1:7" x14ac:dyDescent="0.3">
      <c r="A291" s="118">
        <f t="shared" si="208"/>
        <v>13</v>
      </c>
      <c r="B291" s="117">
        <f t="shared" ref="B291:C291" si="247">B266</f>
        <v>14</v>
      </c>
      <c r="C291" s="117" t="str">
        <f t="shared" si="247"/>
        <v>Los Mártires</v>
      </c>
      <c r="D291" s="119">
        <v>5</v>
      </c>
      <c r="E291" s="119">
        <v>19</v>
      </c>
      <c r="G291" s="119">
        <f t="shared" si="235"/>
        <v>24</v>
      </c>
    </row>
    <row r="292" spans="1:7" x14ac:dyDescent="0.3">
      <c r="A292" s="118">
        <f t="shared" si="208"/>
        <v>13</v>
      </c>
      <c r="B292" s="117">
        <f t="shared" ref="B292:C292" si="248">B267</f>
        <v>15</v>
      </c>
      <c r="C292" s="117" t="str">
        <f t="shared" si="248"/>
        <v>Antonio Nariño</v>
      </c>
      <c r="D292" s="119">
        <v>56</v>
      </c>
      <c r="E292" s="119">
        <v>8</v>
      </c>
      <c r="G292" s="119">
        <f t="shared" si="235"/>
        <v>64</v>
      </c>
    </row>
    <row r="293" spans="1:7" x14ac:dyDescent="0.3">
      <c r="A293" s="118">
        <f t="shared" si="208"/>
        <v>13</v>
      </c>
      <c r="B293" s="117">
        <f t="shared" ref="B293:C293" si="249">B268</f>
        <v>16</v>
      </c>
      <c r="C293" s="117" t="str">
        <f t="shared" si="249"/>
        <v>Puente Aranda</v>
      </c>
      <c r="D293" s="119">
        <v>26</v>
      </c>
      <c r="E293" s="119">
        <v>32</v>
      </c>
      <c r="G293" s="119">
        <f t="shared" si="235"/>
        <v>58</v>
      </c>
    </row>
    <row r="294" spans="1:7" x14ac:dyDescent="0.3">
      <c r="A294" s="118">
        <f t="shared" si="208"/>
        <v>13</v>
      </c>
      <c r="B294" s="117">
        <f t="shared" ref="B294:C294" si="250">B269</f>
        <v>17</v>
      </c>
      <c r="C294" s="117" t="str">
        <f t="shared" si="250"/>
        <v>Candelaria</v>
      </c>
      <c r="G294" s="119">
        <f t="shared" si="235"/>
        <v>0</v>
      </c>
    </row>
    <row r="295" spans="1:7" x14ac:dyDescent="0.3">
      <c r="A295" s="118">
        <f t="shared" si="208"/>
        <v>13</v>
      </c>
      <c r="B295" s="117">
        <f t="shared" ref="B295:C295" si="251">B270</f>
        <v>18</v>
      </c>
      <c r="C295" s="117" t="str">
        <f t="shared" si="251"/>
        <v>Rafael Uribe</v>
      </c>
      <c r="D295" s="119">
        <v>10</v>
      </c>
      <c r="E295" s="119">
        <v>17</v>
      </c>
      <c r="G295" s="119">
        <f t="shared" si="235"/>
        <v>27</v>
      </c>
    </row>
    <row r="296" spans="1:7" x14ac:dyDescent="0.3">
      <c r="A296" s="118">
        <f t="shared" si="208"/>
        <v>13</v>
      </c>
      <c r="B296" s="117">
        <f t="shared" ref="B296:C296" si="252">B271</f>
        <v>19</v>
      </c>
      <c r="C296" s="117" t="str">
        <f t="shared" si="252"/>
        <v>Ciudad Bolívar</v>
      </c>
      <c r="D296" s="119">
        <v>26</v>
      </c>
      <c r="E296" s="119">
        <v>41</v>
      </c>
      <c r="G296" s="119">
        <f t="shared" si="235"/>
        <v>67</v>
      </c>
    </row>
    <row r="297" spans="1:7" x14ac:dyDescent="0.3">
      <c r="A297" s="118">
        <f t="shared" si="208"/>
        <v>13</v>
      </c>
      <c r="B297" s="117">
        <f t="shared" ref="B297:C297" si="253">B272</f>
        <v>20</v>
      </c>
      <c r="C297" s="117" t="str">
        <f t="shared" si="253"/>
        <v>Sumapaz</v>
      </c>
      <c r="D297" s="119">
        <v>4</v>
      </c>
      <c r="E297" s="119">
        <v>2</v>
      </c>
      <c r="G297" s="119">
        <f t="shared" si="235"/>
        <v>6</v>
      </c>
    </row>
    <row r="298" spans="1:7" x14ac:dyDescent="0.3">
      <c r="A298" s="118">
        <f t="shared" si="208"/>
        <v>13</v>
      </c>
      <c r="C298" s="117" t="str">
        <f t="shared" ref="C298" si="254">C273</f>
        <v>No actualizado</v>
      </c>
      <c r="G298" s="119">
        <f t="shared" si="235"/>
        <v>0</v>
      </c>
    </row>
    <row r="299" spans="1:7" x14ac:dyDescent="0.3">
      <c r="A299" s="118">
        <f t="shared" si="208"/>
        <v>13</v>
      </c>
      <c r="C299" s="117" t="str">
        <f t="shared" ref="C299" si="255">C274</f>
        <v xml:space="preserve">No aplica </v>
      </c>
      <c r="G299" s="119">
        <f t="shared" si="235"/>
        <v>0</v>
      </c>
    </row>
    <row r="300" spans="1:7" x14ac:dyDescent="0.3">
      <c r="A300" s="118">
        <f t="shared" si="208"/>
        <v>13</v>
      </c>
      <c r="C300" s="117" t="str">
        <f t="shared" ref="C300" si="256">C275</f>
        <v>Otros</v>
      </c>
      <c r="G300" s="119">
        <f t="shared" si="235"/>
        <v>0</v>
      </c>
    </row>
    <row r="301" spans="1:7" ht="17.25" thickBot="1" x14ac:dyDescent="0.35">
      <c r="A301" s="121">
        <f t="shared" si="208"/>
        <v>13</v>
      </c>
      <c r="B301" s="122"/>
      <c r="C301" s="122" t="str">
        <f t="shared" ref="C301" si="257">C276</f>
        <v>Total</v>
      </c>
      <c r="D301" s="123">
        <f>SUM(D278:D300)</f>
        <v>201</v>
      </c>
      <c r="E301" s="123">
        <f>SUM(E278:E300)</f>
        <v>317</v>
      </c>
      <c r="F301" s="123"/>
      <c r="G301" s="123">
        <f>SUM(D301:F301)</f>
        <v>518</v>
      </c>
    </row>
    <row r="302" spans="1:7" ht="18" thickTop="1" thickBot="1" x14ac:dyDescent="0.35">
      <c r="A302" s="105" t="s">
        <v>206</v>
      </c>
      <c r="B302" s="105" t="s">
        <v>205</v>
      </c>
      <c r="C302" s="105" t="s">
        <v>177</v>
      </c>
      <c r="D302" s="114" t="s">
        <v>178</v>
      </c>
      <c r="E302" s="114" t="s">
        <v>179</v>
      </c>
      <c r="F302" s="114" t="s">
        <v>180</v>
      </c>
      <c r="G302" s="114" t="s">
        <v>181</v>
      </c>
    </row>
    <row r="303" spans="1:7" ht="17.25" thickTop="1" x14ac:dyDescent="0.3">
      <c r="A303" s="118">
        <f t="shared" si="208"/>
        <v>14</v>
      </c>
      <c r="B303" s="117">
        <f t="shared" ref="B303:C303" si="258">B278</f>
        <v>1</v>
      </c>
      <c r="C303" s="117" t="str">
        <f t="shared" si="258"/>
        <v>Usaquén</v>
      </c>
      <c r="D303" s="119">
        <v>2</v>
      </c>
      <c r="E303" s="119">
        <v>1</v>
      </c>
      <c r="G303" s="119">
        <f>+SUM(D303:F303)</f>
        <v>3</v>
      </c>
    </row>
    <row r="304" spans="1:7" x14ac:dyDescent="0.3">
      <c r="A304" s="118">
        <f t="shared" si="208"/>
        <v>14</v>
      </c>
      <c r="B304" s="117">
        <f t="shared" ref="B304:C304" si="259">B279</f>
        <v>2</v>
      </c>
      <c r="C304" s="117" t="str">
        <f t="shared" si="259"/>
        <v>Chapinero</v>
      </c>
      <c r="G304" s="119">
        <f t="shared" ref="G304:G326" si="260">+SUM(D304:F304)</f>
        <v>0</v>
      </c>
    </row>
    <row r="305" spans="1:7" x14ac:dyDescent="0.3">
      <c r="A305" s="118">
        <f t="shared" si="208"/>
        <v>14</v>
      </c>
      <c r="B305" s="117">
        <f t="shared" ref="B305:C305" si="261">B280</f>
        <v>3</v>
      </c>
      <c r="C305" s="117" t="str">
        <f t="shared" si="261"/>
        <v>Santa Fe</v>
      </c>
      <c r="E305" s="119">
        <v>1</v>
      </c>
      <c r="G305" s="119">
        <f t="shared" si="260"/>
        <v>1</v>
      </c>
    </row>
    <row r="306" spans="1:7" x14ac:dyDescent="0.3">
      <c r="A306" s="118">
        <f t="shared" si="208"/>
        <v>14</v>
      </c>
      <c r="B306" s="117">
        <f t="shared" ref="B306:C306" si="262">B281</f>
        <v>4</v>
      </c>
      <c r="C306" s="117" t="str">
        <f t="shared" si="262"/>
        <v>San Cristóbal</v>
      </c>
      <c r="D306" s="119">
        <v>1</v>
      </c>
      <c r="G306" s="119">
        <f t="shared" si="260"/>
        <v>1</v>
      </c>
    </row>
    <row r="307" spans="1:7" x14ac:dyDescent="0.3">
      <c r="A307" s="118">
        <f t="shared" si="208"/>
        <v>14</v>
      </c>
      <c r="B307" s="117">
        <f t="shared" ref="B307:C307" si="263">B282</f>
        <v>5</v>
      </c>
      <c r="C307" s="117" t="str">
        <f t="shared" si="263"/>
        <v>Usme</v>
      </c>
      <c r="G307" s="119">
        <f t="shared" si="260"/>
        <v>0</v>
      </c>
    </row>
    <row r="308" spans="1:7" x14ac:dyDescent="0.3">
      <c r="A308" s="118">
        <f t="shared" si="208"/>
        <v>14</v>
      </c>
      <c r="B308" s="117">
        <f t="shared" ref="B308:C308" si="264">B283</f>
        <v>6</v>
      </c>
      <c r="C308" s="117" t="str">
        <f t="shared" si="264"/>
        <v>Tunjuelito</v>
      </c>
      <c r="D308" s="119">
        <v>2</v>
      </c>
      <c r="E308" s="119">
        <v>2</v>
      </c>
      <c r="G308" s="119">
        <f t="shared" si="260"/>
        <v>4</v>
      </c>
    </row>
    <row r="309" spans="1:7" x14ac:dyDescent="0.3">
      <c r="A309" s="118">
        <f t="shared" si="208"/>
        <v>14</v>
      </c>
      <c r="B309" s="117">
        <f t="shared" ref="B309:C309" si="265">B284</f>
        <v>7</v>
      </c>
      <c r="C309" s="117" t="str">
        <f t="shared" si="265"/>
        <v>Bosa</v>
      </c>
      <c r="G309" s="119">
        <f t="shared" si="260"/>
        <v>0</v>
      </c>
    </row>
    <row r="310" spans="1:7" x14ac:dyDescent="0.3">
      <c r="A310" s="118">
        <f t="shared" si="208"/>
        <v>14</v>
      </c>
      <c r="B310" s="117">
        <f t="shared" ref="B310:C310" si="266">B285</f>
        <v>8</v>
      </c>
      <c r="C310" s="117" t="str">
        <f t="shared" si="266"/>
        <v>Kennedy</v>
      </c>
      <c r="G310" s="119">
        <f t="shared" si="260"/>
        <v>0</v>
      </c>
    </row>
    <row r="311" spans="1:7" x14ac:dyDescent="0.3">
      <c r="A311" s="118">
        <f t="shared" si="208"/>
        <v>14</v>
      </c>
      <c r="B311" s="117">
        <f t="shared" ref="B311:C311" si="267">B286</f>
        <v>9</v>
      </c>
      <c r="C311" s="117" t="str">
        <f t="shared" si="267"/>
        <v>Fontibón</v>
      </c>
      <c r="D311" s="119">
        <v>1</v>
      </c>
      <c r="E311" s="119">
        <v>1</v>
      </c>
      <c r="G311" s="119">
        <f t="shared" si="260"/>
        <v>2</v>
      </c>
    </row>
    <row r="312" spans="1:7" x14ac:dyDescent="0.3">
      <c r="A312" s="118">
        <f t="shared" si="208"/>
        <v>14</v>
      </c>
      <c r="B312" s="117">
        <f t="shared" ref="B312:C312" si="268">B287</f>
        <v>10</v>
      </c>
      <c r="C312" s="117" t="str">
        <f t="shared" si="268"/>
        <v>Engativá</v>
      </c>
      <c r="D312" s="119">
        <v>7</v>
      </c>
      <c r="E312" s="119">
        <v>5</v>
      </c>
      <c r="G312" s="119">
        <f t="shared" si="260"/>
        <v>12</v>
      </c>
    </row>
    <row r="313" spans="1:7" x14ac:dyDescent="0.3">
      <c r="A313" s="118">
        <f t="shared" si="208"/>
        <v>14</v>
      </c>
      <c r="B313" s="117">
        <f t="shared" ref="B313:C313" si="269">B288</f>
        <v>11</v>
      </c>
      <c r="C313" s="117" t="str">
        <f t="shared" si="269"/>
        <v>Suba</v>
      </c>
      <c r="G313" s="119">
        <f t="shared" si="260"/>
        <v>0</v>
      </c>
    </row>
    <row r="314" spans="1:7" x14ac:dyDescent="0.3">
      <c r="A314" s="118">
        <f t="shared" si="208"/>
        <v>14</v>
      </c>
      <c r="B314" s="117">
        <f t="shared" ref="B314:C314" si="270">B289</f>
        <v>12</v>
      </c>
      <c r="C314" s="117" t="str">
        <f t="shared" si="270"/>
        <v>Barrios Unidos</v>
      </c>
      <c r="G314" s="119">
        <f t="shared" si="260"/>
        <v>0</v>
      </c>
    </row>
    <row r="315" spans="1:7" x14ac:dyDescent="0.3">
      <c r="A315" s="118">
        <f t="shared" si="208"/>
        <v>14</v>
      </c>
      <c r="B315" s="117">
        <f t="shared" ref="B315:C315" si="271">B290</f>
        <v>13</v>
      </c>
      <c r="C315" s="117" t="str">
        <f t="shared" si="271"/>
        <v>Teusaquillo</v>
      </c>
      <c r="G315" s="119">
        <f t="shared" si="260"/>
        <v>0</v>
      </c>
    </row>
    <row r="316" spans="1:7" x14ac:dyDescent="0.3">
      <c r="A316" s="118">
        <f t="shared" si="208"/>
        <v>14</v>
      </c>
      <c r="B316" s="117">
        <f t="shared" ref="B316:C316" si="272">B291</f>
        <v>14</v>
      </c>
      <c r="C316" s="117" t="str">
        <f t="shared" si="272"/>
        <v>Los Mártires</v>
      </c>
      <c r="G316" s="119">
        <f t="shared" si="260"/>
        <v>0</v>
      </c>
    </row>
    <row r="317" spans="1:7" x14ac:dyDescent="0.3">
      <c r="A317" s="118">
        <f t="shared" si="208"/>
        <v>14</v>
      </c>
      <c r="B317" s="117">
        <f t="shared" ref="B317:C317" si="273">B292</f>
        <v>15</v>
      </c>
      <c r="C317" s="117" t="str">
        <f t="shared" si="273"/>
        <v>Antonio Nariño</v>
      </c>
      <c r="G317" s="119">
        <f t="shared" si="260"/>
        <v>0</v>
      </c>
    </row>
    <row r="318" spans="1:7" x14ac:dyDescent="0.3">
      <c r="A318" s="118">
        <f t="shared" ref="A318:A381" si="274">A293+1</f>
        <v>14</v>
      </c>
      <c r="B318" s="117">
        <f t="shared" ref="B318:C318" si="275">B293</f>
        <v>16</v>
      </c>
      <c r="C318" s="117" t="str">
        <f t="shared" si="275"/>
        <v>Puente Aranda</v>
      </c>
      <c r="G318" s="119">
        <f t="shared" si="260"/>
        <v>0</v>
      </c>
    </row>
    <row r="319" spans="1:7" x14ac:dyDescent="0.3">
      <c r="A319" s="118">
        <f t="shared" si="274"/>
        <v>14</v>
      </c>
      <c r="B319" s="117">
        <f t="shared" ref="B319:C319" si="276">B294</f>
        <v>17</v>
      </c>
      <c r="C319" s="117" t="str">
        <f t="shared" si="276"/>
        <v>Candelaria</v>
      </c>
      <c r="D319" s="119">
        <v>5</v>
      </c>
      <c r="E319" s="119">
        <v>3</v>
      </c>
      <c r="G319" s="119">
        <f t="shared" si="260"/>
        <v>8</v>
      </c>
    </row>
    <row r="320" spans="1:7" x14ac:dyDescent="0.3">
      <c r="A320" s="118">
        <f t="shared" si="274"/>
        <v>14</v>
      </c>
      <c r="B320" s="117">
        <f t="shared" ref="B320:C320" si="277">B295</f>
        <v>18</v>
      </c>
      <c r="C320" s="117" t="str">
        <f t="shared" si="277"/>
        <v>Rafael Uribe</v>
      </c>
      <c r="G320" s="119">
        <f t="shared" si="260"/>
        <v>0</v>
      </c>
    </row>
    <row r="321" spans="1:7" x14ac:dyDescent="0.3">
      <c r="A321" s="118">
        <f t="shared" si="274"/>
        <v>14</v>
      </c>
      <c r="B321" s="117">
        <f t="shared" ref="B321:C321" si="278">B296</f>
        <v>19</v>
      </c>
      <c r="C321" s="117" t="str">
        <f t="shared" si="278"/>
        <v>Ciudad Bolívar</v>
      </c>
      <c r="G321" s="119">
        <f t="shared" si="260"/>
        <v>0</v>
      </c>
    </row>
    <row r="322" spans="1:7" x14ac:dyDescent="0.3">
      <c r="A322" s="118">
        <f t="shared" si="274"/>
        <v>14</v>
      </c>
      <c r="B322" s="117">
        <f t="shared" ref="B322:C322" si="279">B297</f>
        <v>20</v>
      </c>
      <c r="C322" s="117" t="str">
        <f t="shared" si="279"/>
        <v>Sumapaz</v>
      </c>
      <c r="G322" s="119">
        <f t="shared" si="260"/>
        <v>0</v>
      </c>
    </row>
    <row r="323" spans="1:7" x14ac:dyDescent="0.3">
      <c r="A323" s="118">
        <f t="shared" si="274"/>
        <v>14</v>
      </c>
      <c r="C323" s="117" t="str">
        <f t="shared" ref="C323" si="280">C298</f>
        <v>No actualizado</v>
      </c>
      <c r="G323" s="119">
        <f t="shared" si="260"/>
        <v>0</v>
      </c>
    </row>
    <row r="324" spans="1:7" x14ac:dyDescent="0.3">
      <c r="A324" s="118">
        <f t="shared" si="274"/>
        <v>14</v>
      </c>
      <c r="C324" s="117" t="str">
        <f t="shared" ref="C324" si="281">C299</f>
        <v xml:space="preserve">No aplica </v>
      </c>
      <c r="D324" s="119">
        <v>18</v>
      </c>
      <c r="E324" s="119">
        <v>16</v>
      </c>
      <c r="G324" s="119">
        <f t="shared" si="260"/>
        <v>34</v>
      </c>
    </row>
    <row r="325" spans="1:7" x14ac:dyDescent="0.3">
      <c r="A325" s="118">
        <f t="shared" si="274"/>
        <v>14</v>
      </c>
      <c r="C325" s="117" t="str">
        <f t="shared" ref="C325" si="282">C300</f>
        <v>Otros</v>
      </c>
      <c r="G325" s="119">
        <f t="shared" si="260"/>
        <v>0</v>
      </c>
    </row>
    <row r="326" spans="1:7" ht="17.25" thickBot="1" x14ac:dyDescent="0.35">
      <c r="A326" s="121">
        <f t="shared" si="274"/>
        <v>14</v>
      </c>
      <c r="B326" s="122"/>
      <c r="C326" s="122" t="str">
        <f t="shared" ref="C326" si="283">C301</f>
        <v>Total</v>
      </c>
      <c r="D326" s="123">
        <f>SUM(D303:D325)</f>
        <v>36</v>
      </c>
      <c r="E326" s="123">
        <f>SUM(E303:E325)</f>
        <v>29</v>
      </c>
      <c r="F326" s="123"/>
      <c r="G326" s="123">
        <f t="shared" si="260"/>
        <v>65</v>
      </c>
    </row>
    <row r="327" spans="1:7" ht="18" thickTop="1" thickBot="1" x14ac:dyDescent="0.35">
      <c r="A327" s="105" t="s">
        <v>206</v>
      </c>
      <c r="B327" s="105" t="s">
        <v>205</v>
      </c>
      <c r="C327" s="105" t="s">
        <v>177</v>
      </c>
      <c r="D327" s="114" t="s">
        <v>178</v>
      </c>
      <c r="E327" s="114" t="s">
        <v>179</v>
      </c>
      <c r="F327" s="114" t="s">
        <v>180</v>
      </c>
      <c r="G327" s="114" t="s">
        <v>181</v>
      </c>
    </row>
    <row r="328" spans="1:7" ht="17.25" thickTop="1" x14ac:dyDescent="0.3">
      <c r="A328" s="118">
        <f t="shared" si="274"/>
        <v>15</v>
      </c>
      <c r="B328" s="117">
        <f t="shared" ref="B328:C328" si="284">B303</f>
        <v>1</v>
      </c>
      <c r="C328" s="117" t="str">
        <f t="shared" si="284"/>
        <v>Usaquén</v>
      </c>
      <c r="D328" s="119">
        <v>2</v>
      </c>
      <c r="E328" s="119">
        <v>16</v>
      </c>
      <c r="G328" s="119">
        <f>+SUM(D328:F328)</f>
        <v>18</v>
      </c>
    </row>
    <row r="329" spans="1:7" x14ac:dyDescent="0.3">
      <c r="A329" s="118">
        <f t="shared" si="274"/>
        <v>15</v>
      </c>
      <c r="B329" s="117">
        <f t="shared" ref="B329:C329" si="285">B304</f>
        <v>2</v>
      </c>
      <c r="C329" s="117" t="str">
        <f t="shared" si="285"/>
        <v>Chapinero</v>
      </c>
      <c r="D329" s="119">
        <v>2</v>
      </c>
      <c r="E329" s="119">
        <v>7</v>
      </c>
      <c r="G329" s="119">
        <f t="shared" ref="G329:G351" si="286">+SUM(D329:F329)</f>
        <v>9</v>
      </c>
    </row>
    <row r="330" spans="1:7" x14ac:dyDescent="0.3">
      <c r="A330" s="118">
        <f t="shared" si="274"/>
        <v>15</v>
      </c>
      <c r="B330" s="117">
        <f t="shared" ref="B330:C330" si="287">B305</f>
        <v>3</v>
      </c>
      <c r="C330" s="117" t="str">
        <f t="shared" si="287"/>
        <v>Santa Fe</v>
      </c>
      <c r="D330" s="119">
        <v>15</v>
      </c>
      <c r="E330" s="119">
        <v>26</v>
      </c>
      <c r="G330" s="119">
        <f t="shared" si="286"/>
        <v>41</v>
      </c>
    </row>
    <row r="331" spans="1:7" x14ac:dyDescent="0.3">
      <c r="A331" s="118">
        <f t="shared" si="274"/>
        <v>15</v>
      </c>
      <c r="B331" s="117">
        <f t="shared" ref="B331:C331" si="288">B306</f>
        <v>4</v>
      </c>
      <c r="C331" s="117" t="str">
        <f t="shared" si="288"/>
        <v>San Cristóbal</v>
      </c>
      <c r="D331" s="119">
        <v>11</v>
      </c>
      <c r="E331" s="119">
        <v>80</v>
      </c>
      <c r="G331" s="119">
        <f t="shared" si="286"/>
        <v>91</v>
      </c>
    </row>
    <row r="332" spans="1:7" x14ac:dyDescent="0.3">
      <c r="A332" s="118">
        <f t="shared" si="274"/>
        <v>15</v>
      </c>
      <c r="B332" s="117">
        <f t="shared" ref="B332:C332" si="289">B307</f>
        <v>5</v>
      </c>
      <c r="C332" s="117" t="str">
        <f t="shared" si="289"/>
        <v>Usme</v>
      </c>
      <c r="D332" s="119">
        <v>19</v>
      </c>
      <c r="E332" s="119">
        <v>132</v>
      </c>
      <c r="G332" s="119">
        <f t="shared" si="286"/>
        <v>151</v>
      </c>
    </row>
    <row r="333" spans="1:7" x14ac:dyDescent="0.3">
      <c r="A333" s="118">
        <f t="shared" si="274"/>
        <v>15</v>
      </c>
      <c r="B333" s="117">
        <f t="shared" ref="B333:C333" si="290">B308</f>
        <v>6</v>
      </c>
      <c r="C333" s="117" t="str">
        <f t="shared" si="290"/>
        <v>Tunjuelito</v>
      </c>
      <c r="D333" s="119">
        <v>8</v>
      </c>
      <c r="E333" s="119">
        <v>34</v>
      </c>
      <c r="G333" s="119">
        <f t="shared" si="286"/>
        <v>42</v>
      </c>
    </row>
    <row r="334" spans="1:7" x14ac:dyDescent="0.3">
      <c r="A334" s="118">
        <f t="shared" si="274"/>
        <v>15</v>
      </c>
      <c r="B334" s="117">
        <f t="shared" ref="B334:C334" si="291">B309</f>
        <v>7</v>
      </c>
      <c r="C334" s="117" t="str">
        <f t="shared" si="291"/>
        <v>Bosa</v>
      </c>
      <c r="D334" s="119">
        <v>50</v>
      </c>
      <c r="E334" s="119">
        <v>252</v>
      </c>
      <c r="G334" s="119">
        <f t="shared" si="286"/>
        <v>302</v>
      </c>
    </row>
    <row r="335" spans="1:7" x14ac:dyDescent="0.3">
      <c r="A335" s="118">
        <f t="shared" si="274"/>
        <v>15</v>
      </c>
      <c r="B335" s="117">
        <f t="shared" ref="B335:C335" si="292">B310</f>
        <v>8</v>
      </c>
      <c r="C335" s="117" t="str">
        <f t="shared" si="292"/>
        <v>Kennedy</v>
      </c>
      <c r="D335" s="119">
        <v>32</v>
      </c>
      <c r="E335" s="119">
        <v>155</v>
      </c>
      <c r="F335" s="119">
        <v>1</v>
      </c>
      <c r="G335" s="119">
        <f t="shared" si="286"/>
        <v>188</v>
      </c>
    </row>
    <row r="336" spans="1:7" x14ac:dyDescent="0.3">
      <c r="A336" s="118">
        <f t="shared" si="274"/>
        <v>15</v>
      </c>
      <c r="B336" s="117">
        <f t="shared" ref="B336:C336" si="293">B311</f>
        <v>9</v>
      </c>
      <c r="C336" s="117" t="str">
        <f t="shared" si="293"/>
        <v>Fontibón</v>
      </c>
      <c r="D336" s="119">
        <v>6</v>
      </c>
      <c r="E336" s="119">
        <v>23</v>
      </c>
      <c r="G336" s="119">
        <f t="shared" si="286"/>
        <v>29</v>
      </c>
    </row>
    <row r="337" spans="1:7" x14ac:dyDescent="0.3">
      <c r="A337" s="118">
        <f t="shared" si="274"/>
        <v>15</v>
      </c>
      <c r="B337" s="117">
        <f t="shared" ref="B337:C337" si="294">B312</f>
        <v>10</v>
      </c>
      <c r="C337" s="117" t="str">
        <f t="shared" si="294"/>
        <v>Engativá</v>
      </c>
      <c r="D337" s="119">
        <v>5</v>
      </c>
      <c r="E337" s="119">
        <v>49</v>
      </c>
      <c r="G337" s="119">
        <f t="shared" si="286"/>
        <v>54</v>
      </c>
    </row>
    <row r="338" spans="1:7" x14ac:dyDescent="0.3">
      <c r="A338" s="118">
        <f t="shared" si="274"/>
        <v>15</v>
      </c>
      <c r="B338" s="117">
        <f t="shared" ref="B338:C338" si="295">B313</f>
        <v>11</v>
      </c>
      <c r="C338" s="117" t="str">
        <f t="shared" si="295"/>
        <v>Suba</v>
      </c>
      <c r="D338" s="119">
        <v>12</v>
      </c>
      <c r="E338" s="119">
        <v>55</v>
      </c>
      <c r="G338" s="119">
        <f t="shared" si="286"/>
        <v>67</v>
      </c>
    </row>
    <row r="339" spans="1:7" x14ac:dyDescent="0.3">
      <c r="A339" s="118">
        <f t="shared" si="274"/>
        <v>15</v>
      </c>
      <c r="B339" s="117">
        <f t="shared" ref="B339:C339" si="296">B314</f>
        <v>12</v>
      </c>
      <c r="C339" s="117" t="str">
        <f t="shared" si="296"/>
        <v>Barrios Unidos</v>
      </c>
      <c r="D339" s="119">
        <v>1</v>
      </c>
      <c r="E339" s="119">
        <v>15</v>
      </c>
      <c r="G339" s="119">
        <f t="shared" si="286"/>
        <v>16</v>
      </c>
    </row>
    <row r="340" spans="1:7" x14ac:dyDescent="0.3">
      <c r="A340" s="118">
        <f t="shared" si="274"/>
        <v>15</v>
      </c>
      <c r="B340" s="117">
        <f t="shared" ref="B340:C340" si="297">B315</f>
        <v>13</v>
      </c>
      <c r="C340" s="117" t="str">
        <f t="shared" si="297"/>
        <v>Teusaquillo</v>
      </c>
      <c r="D340" s="119">
        <v>2</v>
      </c>
      <c r="E340" s="119">
        <v>3</v>
      </c>
      <c r="G340" s="119">
        <f t="shared" si="286"/>
        <v>5</v>
      </c>
    </row>
    <row r="341" spans="1:7" x14ac:dyDescent="0.3">
      <c r="A341" s="118">
        <f t="shared" si="274"/>
        <v>15</v>
      </c>
      <c r="B341" s="117">
        <f t="shared" ref="B341:C341" si="298">B316</f>
        <v>14</v>
      </c>
      <c r="C341" s="117" t="str">
        <f t="shared" si="298"/>
        <v>Los Mártires</v>
      </c>
      <c r="D341" s="119">
        <v>4</v>
      </c>
      <c r="E341" s="119">
        <v>19</v>
      </c>
      <c r="G341" s="119">
        <f t="shared" si="286"/>
        <v>23</v>
      </c>
    </row>
    <row r="342" spans="1:7" x14ac:dyDescent="0.3">
      <c r="A342" s="118">
        <f t="shared" si="274"/>
        <v>15</v>
      </c>
      <c r="B342" s="117">
        <f t="shared" ref="B342:C342" si="299">B317</f>
        <v>15</v>
      </c>
      <c r="C342" s="117" t="str">
        <f t="shared" si="299"/>
        <v>Antonio Nariño</v>
      </c>
      <c r="D342" s="119">
        <v>3</v>
      </c>
      <c r="E342" s="119">
        <v>13</v>
      </c>
      <c r="G342" s="119">
        <f t="shared" si="286"/>
        <v>16</v>
      </c>
    </row>
    <row r="343" spans="1:7" x14ac:dyDescent="0.3">
      <c r="A343" s="118">
        <f t="shared" si="274"/>
        <v>15</v>
      </c>
      <c r="B343" s="117">
        <f t="shared" ref="B343:C343" si="300">B318</f>
        <v>16</v>
      </c>
      <c r="C343" s="117" t="str">
        <f t="shared" si="300"/>
        <v>Puente Aranda</v>
      </c>
      <c r="D343" s="119">
        <v>7</v>
      </c>
      <c r="E343" s="119">
        <v>32</v>
      </c>
      <c r="G343" s="119">
        <f t="shared" si="286"/>
        <v>39</v>
      </c>
    </row>
    <row r="344" spans="1:7" x14ac:dyDescent="0.3">
      <c r="A344" s="118">
        <f t="shared" si="274"/>
        <v>15</v>
      </c>
      <c r="B344" s="117">
        <f t="shared" ref="B344:C344" si="301">B319</f>
        <v>17</v>
      </c>
      <c r="C344" s="117" t="str">
        <f t="shared" si="301"/>
        <v>Candelaria</v>
      </c>
      <c r="D344" s="119">
        <v>2</v>
      </c>
      <c r="E344" s="119">
        <v>3</v>
      </c>
      <c r="G344" s="119">
        <f t="shared" si="286"/>
        <v>5</v>
      </c>
    </row>
    <row r="345" spans="1:7" x14ac:dyDescent="0.3">
      <c r="A345" s="118">
        <f t="shared" si="274"/>
        <v>15</v>
      </c>
      <c r="B345" s="117">
        <f t="shared" ref="B345:C345" si="302">B320</f>
        <v>18</v>
      </c>
      <c r="C345" s="117" t="str">
        <f t="shared" si="302"/>
        <v>Rafael Uribe</v>
      </c>
      <c r="D345" s="119">
        <v>19</v>
      </c>
      <c r="E345" s="119">
        <v>67</v>
      </c>
      <c r="G345" s="119">
        <f t="shared" si="286"/>
        <v>86</v>
      </c>
    </row>
    <row r="346" spans="1:7" x14ac:dyDescent="0.3">
      <c r="A346" s="118">
        <f t="shared" si="274"/>
        <v>15</v>
      </c>
      <c r="B346" s="117">
        <f t="shared" ref="B346:C346" si="303">B321</f>
        <v>19</v>
      </c>
      <c r="C346" s="117" t="str">
        <f t="shared" si="303"/>
        <v>Ciudad Bolívar</v>
      </c>
      <c r="D346" s="119">
        <v>40</v>
      </c>
      <c r="E346" s="119">
        <v>196</v>
      </c>
      <c r="G346" s="119">
        <f t="shared" si="286"/>
        <v>236</v>
      </c>
    </row>
    <row r="347" spans="1:7" x14ac:dyDescent="0.3">
      <c r="A347" s="118">
        <f t="shared" si="274"/>
        <v>15</v>
      </c>
      <c r="B347" s="117">
        <f t="shared" ref="B347:C347" si="304">B322</f>
        <v>20</v>
      </c>
      <c r="C347" s="117" t="str">
        <f t="shared" si="304"/>
        <v>Sumapaz</v>
      </c>
      <c r="G347" s="119">
        <f t="shared" si="286"/>
        <v>0</v>
      </c>
    </row>
    <row r="348" spans="1:7" x14ac:dyDescent="0.3">
      <c r="A348" s="118">
        <f t="shared" si="274"/>
        <v>15</v>
      </c>
      <c r="C348" s="117" t="str">
        <f t="shared" ref="C348" si="305">C323</f>
        <v>No actualizado</v>
      </c>
      <c r="G348" s="119">
        <f t="shared" si="286"/>
        <v>0</v>
      </c>
    </row>
    <row r="349" spans="1:7" x14ac:dyDescent="0.3">
      <c r="A349" s="118">
        <f t="shared" si="274"/>
        <v>15</v>
      </c>
      <c r="C349" s="117" t="str">
        <f t="shared" ref="C349" si="306">C324</f>
        <v xml:space="preserve">No aplica </v>
      </c>
      <c r="G349" s="119">
        <f t="shared" si="286"/>
        <v>0</v>
      </c>
    </row>
    <row r="350" spans="1:7" x14ac:dyDescent="0.3">
      <c r="A350" s="118">
        <f t="shared" si="274"/>
        <v>15</v>
      </c>
      <c r="C350" s="117" t="str">
        <f t="shared" ref="C350" si="307">C325</f>
        <v>Otros</v>
      </c>
      <c r="G350" s="119">
        <f t="shared" si="286"/>
        <v>0</v>
      </c>
    </row>
    <row r="351" spans="1:7" ht="17.25" thickBot="1" x14ac:dyDescent="0.35">
      <c r="A351" s="121">
        <f t="shared" si="274"/>
        <v>15</v>
      </c>
      <c r="B351" s="122"/>
      <c r="C351" s="122" t="str">
        <f t="shared" ref="C351" si="308">C326</f>
        <v>Total</v>
      </c>
      <c r="D351" s="123">
        <f>SUM(D328:D350)</f>
        <v>240</v>
      </c>
      <c r="E351" s="123">
        <f>SUM(E328:E350)</f>
        <v>1177</v>
      </c>
      <c r="F351" s="123">
        <f>SUM(F328:F350)</f>
        <v>1</v>
      </c>
      <c r="G351" s="123">
        <f t="shared" si="286"/>
        <v>1418</v>
      </c>
    </row>
    <row r="352" spans="1:7" ht="18" thickTop="1" thickBot="1" x14ac:dyDescent="0.35">
      <c r="A352" s="105" t="s">
        <v>206</v>
      </c>
      <c r="B352" s="105" t="s">
        <v>205</v>
      </c>
      <c r="C352" s="105" t="s">
        <v>177</v>
      </c>
      <c r="D352" s="114" t="s">
        <v>178</v>
      </c>
      <c r="E352" s="114" t="s">
        <v>179</v>
      </c>
      <c r="F352" s="114" t="s">
        <v>180</v>
      </c>
      <c r="G352" s="114" t="s">
        <v>181</v>
      </c>
    </row>
    <row r="353" spans="1:7" ht="17.25" thickTop="1" x14ac:dyDescent="0.3">
      <c r="A353" s="118">
        <f t="shared" si="274"/>
        <v>16</v>
      </c>
      <c r="B353" s="117">
        <f t="shared" ref="B353:C353" si="309">B328</f>
        <v>1</v>
      </c>
      <c r="C353" s="117" t="str">
        <f t="shared" si="309"/>
        <v>Usaquén</v>
      </c>
      <c r="G353" s="119">
        <f>+SUM(D353:F353)</f>
        <v>0</v>
      </c>
    </row>
    <row r="354" spans="1:7" x14ac:dyDescent="0.3">
      <c r="A354" s="118">
        <f t="shared" si="274"/>
        <v>16</v>
      </c>
      <c r="B354" s="117">
        <f t="shared" ref="B354:C354" si="310">B329</f>
        <v>2</v>
      </c>
      <c r="C354" s="117" t="str">
        <f t="shared" si="310"/>
        <v>Chapinero</v>
      </c>
      <c r="G354" s="119">
        <f t="shared" ref="G354:G375" si="311">+SUM(D354:F354)</f>
        <v>0</v>
      </c>
    </row>
    <row r="355" spans="1:7" x14ac:dyDescent="0.3">
      <c r="A355" s="118">
        <f t="shared" si="274"/>
        <v>16</v>
      </c>
      <c r="B355" s="117">
        <f t="shared" ref="B355:C355" si="312">B330</f>
        <v>3</v>
      </c>
      <c r="C355" s="117" t="str">
        <f t="shared" si="312"/>
        <v>Santa Fe</v>
      </c>
      <c r="G355" s="119">
        <f t="shared" si="311"/>
        <v>0</v>
      </c>
    </row>
    <row r="356" spans="1:7" x14ac:dyDescent="0.3">
      <c r="A356" s="118">
        <f t="shared" si="274"/>
        <v>16</v>
      </c>
      <c r="B356" s="117">
        <f t="shared" ref="B356:C356" si="313">B331</f>
        <v>4</v>
      </c>
      <c r="C356" s="117" t="str">
        <f t="shared" si="313"/>
        <v>San Cristóbal</v>
      </c>
      <c r="G356" s="119">
        <f t="shared" si="311"/>
        <v>0</v>
      </c>
    </row>
    <row r="357" spans="1:7" x14ac:dyDescent="0.3">
      <c r="A357" s="118">
        <f t="shared" si="274"/>
        <v>16</v>
      </c>
      <c r="B357" s="117">
        <f t="shared" ref="B357:C357" si="314">B332</f>
        <v>5</v>
      </c>
      <c r="C357" s="117" t="str">
        <f t="shared" si="314"/>
        <v>Usme</v>
      </c>
      <c r="G357" s="119">
        <f t="shared" si="311"/>
        <v>0</v>
      </c>
    </row>
    <row r="358" spans="1:7" x14ac:dyDescent="0.3">
      <c r="A358" s="118">
        <f t="shared" si="274"/>
        <v>16</v>
      </c>
      <c r="B358" s="117">
        <f t="shared" ref="B358:C358" si="315">B333</f>
        <v>6</v>
      </c>
      <c r="C358" s="117" t="str">
        <f t="shared" si="315"/>
        <v>Tunjuelito</v>
      </c>
      <c r="G358" s="119">
        <f t="shared" si="311"/>
        <v>0</v>
      </c>
    </row>
    <row r="359" spans="1:7" x14ac:dyDescent="0.3">
      <c r="A359" s="118">
        <f t="shared" si="274"/>
        <v>16</v>
      </c>
      <c r="B359" s="117">
        <f t="shared" ref="B359:C359" si="316">B334</f>
        <v>7</v>
      </c>
      <c r="C359" s="117" t="str">
        <f t="shared" si="316"/>
        <v>Bosa</v>
      </c>
      <c r="G359" s="119">
        <f t="shared" si="311"/>
        <v>0</v>
      </c>
    </row>
    <row r="360" spans="1:7" x14ac:dyDescent="0.3">
      <c r="A360" s="118">
        <f t="shared" si="274"/>
        <v>16</v>
      </c>
      <c r="B360" s="117">
        <f t="shared" ref="B360:C360" si="317">B335</f>
        <v>8</v>
      </c>
      <c r="C360" s="117" t="str">
        <f t="shared" si="317"/>
        <v>Kennedy</v>
      </c>
      <c r="G360" s="119">
        <f t="shared" si="311"/>
        <v>0</v>
      </c>
    </row>
    <row r="361" spans="1:7" x14ac:dyDescent="0.3">
      <c r="A361" s="118">
        <f t="shared" si="274"/>
        <v>16</v>
      </c>
      <c r="B361" s="117">
        <f t="shared" ref="B361:C361" si="318">B336</f>
        <v>9</v>
      </c>
      <c r="C361" s="117" t="str">
        <f t="shared" si="318"/>
        <v>Fontibón</v>
      </c>
      <c r="G361" s="119">
        <f t="shared" si="311"/>
        <v>0</v>
      </c>
    </row>
    <row r="362" spans="1:7" x14ac:dyDescent="0.3">
      <c r="A362" s="118">
        <f t="shared" si="274"/>
        <v>16</v>
      </c>
      <c r="B362" s="117">
        <f t="shared" ref="B362:C362" si="319">B337</f>
        <v>10</v>
      </c>
      <c r="C362" s="117" t="str">
        <f t="shared" si="319"/>
        <v>Engativá</v>
      </c>
      <c r="D362" s="119">
        <v>3</v>
      </c>
      <c r="G362" s="119">
        <f t="shared" si="311"/>
        <v>3</v>
      </c>
    </row>
    <row r="363" spans="1:7" x14ac:dyDescent="0.3">
      <c r="A363" s="118">
        <f t="shared" si="274"/>
        <v>16</v>
      </c>
      <c r="B363" s="117">
        <f t="shared" ref="B363:C363" si="320">B338</f>
        <v>11</v>
      </c>
      <c r="C363" s="117" t="str">
        <f t="shared" si="320"/>
        <v>Suba</v>
      </c>
      <c r="G363" s="119">
        <f t="shared" si="311"/>
        <v>0</v>
      </c>
    </row>
    <row r="364" spans="1:7" x14ac:dyDescent="0.3">
      <c r="A364" s="118">
        <f t="shared" si="274"/>
        <v>16</v>
      </c>
      <c r="B364" s="117">
        <f t="shared" ref="B364:C364" si="321">B339</f>
        <v>12</v>
      </c>
      <c r="C364" s="117" t="str">
        <f t="shared" si="321"/>
        <v>Barrios Unidos</v>
      </c>
      <c r="G364" s="119">
        <f t="shared" si="311"/>
        <v>0</v>
      </c>
    </row>
    <row r="365" spans="1:7" x14ac:dyDescent="0.3">
      <c r="A365" s="118">
        <f t="shared" si="274"/>
        <v>16</v>
      </c>
      <c r="B365" s="117">
        <f t="shared" ref="B365:C365" si="322">B340</f>
        <v>13</v>
      </c>
      <c r="C365" s="117" t="str">
        <f t="shared" si="322"/>
        <v>Teusaquillo</v>
      </c>
      <c r="G365" s="119">
        <f t="shared" si="311"/>
        <v>0</v>
      </c>
    </row>
    <row r="366" spans="1:7" x14ac:dyDescent="0.3">
      <c r="A366" s="118">
        <f t="shared" si="274"/>
        <v>16</v>
      </c>
      <c r="B366" s="117">
        <f t="shared" ref="B366:C366" si="323">B341</f>
        <v>14</v>
      </c>
      <c r="C366" s="117" t="str">
        <f t="shared" si="323"/>
        <v>Los Mártires</v>
      </c>
      <c r="G366" s="119">
        <f t="shared" si="311"/>
        <v>0</v>
      </c>
    </row>
    <row r="367" spans="1:7" x14ac:dyDescent="0.3">
      <c r="A367" s="118">
        <f t="shared" si="274"/>
        <v>16</v>
      </c>
      <c r="B367" s="117">
        <f t="shared" ref="B367:C367" si="324">B342</f>
        <v>15</v>
      </c>
      <c r="C367" s="117" t="str">
        <f t="shared" si="324"/>
        <v>Antonio Nariño</v>
      </c>
      <c r="G367" s="119">
        <f t="shared" si="311"/>
        <v>0</v>
      </c>
    </row>
    <row r="368" spans="1:7" x14ac:dyDescent="0.3">
      <c r="A368" s="118">
        <f t="shared" si="274"/>
        <v>16</v>
      </c>
      <c r="B368" s="117">
        <f t="shared" ref="B368:C368" si="325">B343</f>
        <v>16</v>
      </c>
      <c r="C368" s="117" t="str">
        <f t="shared" si="325"/>
        <v>Puente Aranda</v>
      </c>
      <c r="G368" s="119">
        <f t="shared" si="311"/>
        <v>0</v>
      </c>
    </row>
    <row r="369" spans="1:7" x14ac:dyDescent="0.3">
      <c r="A369" s="118">
        <f t="shared" si="274"/>
        <v>16</v>
      </c>
      <c r="B369" s="117">
        <f t="shared" ref="B369:C369" si="326">B344</f>
        <v>17</v>
      </c>
      <c r="C369" s="117" t="str">
        <f t="shared" si="326"/>
        <v>Candelaria</v>
      </c>
      <c r="G369" s="119">
        <f t="shared" si="311"/>
        <v>0</v>
      </c>
    </row>
    <row r="370" spans="1:7" x14ac:dyDescent="0.3">
      <c r="A370" s="118">
        <f t="shared" si="274"/>
        <v>16</v>
      </c>
      <c r="B370" s="117">
        <f t="shared" ref="B370:C370" si="327">B345</f>
        <v>18</v>
      </c>
      <c r="C370" s="117" t="str">
        <f t="shared" si="327"/>
        <v>Rafael Uribe</v>
      </c>
      <c r="G370" s="119">
        <f t="shared" si="311"/>
        <v>0</v>
      </c>
    </row>
    <row r="371" spans="1:7" x14ac:dyDescent="0.3">
      <c r="A371" s="118">
        <f t="shared" si="274"/>
        <v>16</v>
      </c>
      <c r="B371" s="117">
        <f t="shared" ref="B371:C371" si="328">B346</f>
        <v>19</v>
      </c>
      <c r="C371" s="117" t="str">
        <f t="shared" si="328"/>
        <v>Ciudad Bolívar</v>
      </c>
      <c r="G371" s="119">
        <f t="shared" si="311"/>
        <v>0</v>
      </c>
    </row>
    <row r="372" spans="1:7" x14ac:dyDescent="0.3">
      <c r="A372" s="118">
        <f t="shared" si="274"/>
        <v>16</v>
      </c>
      <c r="B372" s="117">
        <f t="shared" ref="B372:C372" si="329">B347</f>
        <v>20</v>
      </c>
      <c r="C372" s="117" t="str">
        <f t="shared" si="329"/>
        <v>Sumapaz</v>
      </c>
      <c r="G372" s="119">
        <f t="shared" si="311"/>
        <v>0</v>
      </c>
    </row>
    <row r="373" spans="1:7" x14ac:dyDescent="0.3">
      <c r="A373" s="118">
        <f t="shared" si="274"/>
        <v>16</v>
      </c>
      <c r="C373" s="117" t="str">
        <f t="shared" ref="C373" si="330">C348</f>
        <v>No actualizado</v>
      </c>
      <c r="G373" s="119">
        <f t="shared" si="311"/>
        <v>0</v>
      </c>
    </row>
    <row r="374" spans="1:7" x14ac:dyDescent="0.3">
      <c r="A374" s="118">
        <f t="shared" si="274"/>
        <v>16</v>
      </c>
      <c r="C374" s="117" t="str">
        <f t="shared" ref="C374" si="331">C349</f>
        <v xml:space="preserve">No aplica </v>
      </c>
      <c r="G374" s="119">
        <f t="shared" si="311"/>
        <v>0</v>
      </c>
    </row>
    <row r="375" spans="1:7" x14ac:dyDescent="0.3">
      <c r="A375" s="118">
        <f t="shared" si="274"/>
        <v>16</v>
      </c>
      <c r="C375" s="117" t="str">
        <f t="shared" ref="C375" si="332">C350</f>
        <v>Otros</v>
      </c>
      <c r="G375" s="119">
        <f t="shared" si="311"/>
        <v>0</v>
      </c>
    </row>
    <row r="376" spans="1:7" ht="17.25" thickBot="1" x14ac:dyDescent="0.35">
      <c r="A376" s="121">
        <f t="shared" si="274"/>
        <v>16</v>
      </c>
      <c r="B376" s="122"/>
      <c r="C376" s="122" t="str">
        <f t="shared" ref="C376" si="333">C351</f>
        <v>Total</v>
      </c>
      <c r="D376" s="123">
        <f>SUM(D353:D375)</f>
        <v>3</v>
      </c>
      <c r="E376" s="123">
        <v>0</v>
      </c>
      <c r="F376" s="123">
        <v>0</v>
      </c>
      <c r="G376" s="123">
        <f>SUM(D376:F376)</f>
        <v>3</v>
      </c>
    </row>
    <row r="377" spans="1:7" ht="18" thickTop="1" thickBot="1" x14ac:dyDescent="0.35">
      <c r="A377" s="105" t="s">
        <v>206</v>
      </c>
      <c r="B377" s="105" t="s">
        <v>205</v>
      </c>
      <c r="C377" s="105" t="s">
        <v>177</v>
      </c>
      <c r="D377" s="114" t="s">
        <v>178</v>
      </c>
      <c r="E377" s="114" t="s">
        <v>179</v>
      </c>
      <c r="F377" s="114" t="s">
        <v>180</v>
      </c>
      <c r="G377" s="114" t="s">
        <v>181</v>
      </c>
    </row>
    <row r="378" spans="1:7" ht="17.25" thickTop="1" x14ac:dyDescent="0.3">
      <c r="A378" s="118">
        <f t="shared" si="274"/>
        <v>17</v>
      </c>
      <c r="B378" s="117">
        <f t="shared" ref="B378:C378" si="334">B353</f>
        <v>1</v>
      </c>
      <c r="C378" s="117" t="str">
        <f t="shared" si="334"/>
        <v>Usaquén</v>
      </c>
      <c r="G378" s="119">
        <f>+SUM(D378:F378)</f>
        <v>0</v>
      </c>
    </row>
    <row r="379" spans="1:7" x14ac:dyDescent="0.3">
      <c r="A379" s="118">
        <f t="shared" si="274"/>
        <v>17</v>
      </c>
      <c r="B379" s="117">
        <f t="shared" ref="B379:C379" si="335">B354</f>
        <v>2</v>
      </c>
      <c r="C379" s="117" t="str">
        <f t="shared" si="335"/>
        <v>Chapinero</v>
      </c>
      <c r="G379" s="119">
        <f t="shared" ref="G379:G401" si="336">+SUM(D379:F379)</f>
        <v>0</v>
      </c>
    </row>
    <row r="380" spans="1:7" x14ac:dyDescent="0.3">
      <c r="A380" s="118">
        <f t="shared" si="274"/>
        <v>17</v>
      </c>
      <c r="B380" s="117">
        <f t="shared" ref="B380:C380" si="337">B355</f>
        <v>3</v>
      </c>
      <c r="C380" s="117" t="str">
        <f t="shared" si="337"/>
        <v>Santa Fe</v>
      </c>
      <c r="G380" s="119">
        <f t="shared" si="336"/>
        <v>0</v>
      </c>
    </row>
    <row r="381" spans="1:7" x14ac:dyDescent="0.3">
      <c r="A381" s="118">
        <f t="shared" si="274"/>
        <v>17</v>
      </c>
      <c r="B381" s="117">
        <f t="shared" ref="B381:C381" si="338">B356</f>
        <v>4</v>
      </c>
      <c r="C381" s="117" t="str">
        <f t="shared" si="338"/>
        <v>San Cristóbal</v>
      </c>
      <c r="D381" s="119">
        <v>4</v>
      </c>
      <c r="E381" s="119">
        <v>3</v>
      </c>
      <c r="G381" s="119">
        <f t="shared" si="336"/>
        <v>7</v>
      </c>
    </row>
    <row r="382" spans="1:7" x14ac:dyDescent="0.3">
      <c r="A382" s="118">
        <f t="shared" ref="A382:A445" si="339">A357+1</f>
        <v>17</v>
      </c>
      <c r="B382" s="117">
        <f t="shared" ref="B382:C382" si="340">B357</f>
        <v>5</v>
      </c>
      <c r="C382" s="117" t="str">
        <f t="shared" si="340"/>
        <v>Usme</v>
      </c>
      <c r="G382" s="119">
        <f t="shared" si="336"/>
        <v>0</v>
      </c>
    </row>
    <row r="383" spans="1:7" x14ac:dyDescent="0.3">
      <c r="A383" s="118">
        <f t="shared" si="339"/>
        <v>17</v>
      </c>
      <c r="B383" s="117">
        <f t="shared" ref="B383:C383" si="341">B358</f>
        <v>6</v>
      </c>
      <c r="C383" s="117" t="str">
        <f t="shared" si="341"/>
        <v>Tunjuelito</v>
      </c>
      <c r="G383" s="119">
        <f t="shared" si="336"/>
        <v>0</v>
      </c>
    </row>
    <row r="384" spans="1:7" x14ac:dyDescent="0.3">
      <c r="A384" s="118">
        <f t="shared" si="339"/>
        <v>17</v>
      </c>
      <c r="B384" s="117">
        <f t="shared" ref="B384:C384" si="342">B359</f>
        <v>7</v>
      </c>
      <c r="C384" s="117" t="str">
        <f t="shared" si="342"/>
        <v>Bosa</v>
      </c>
      <c r="G384" s="119">
        <f t="shared" si="336"/>
        <v>0</v>
      </c>
    </row>
    <row r="385" spans="1:7" x14ac:dyDescent="0.3">
      <c r="A385" s="118">
        <f t="shared" si="339"/>
        <v>17</v>
      </c>
      <c r="B385" s="117">
        <f t="shared" ref="B385:C385" si="343">B360</f>
        <v>8</v>
      </c>
      <c r="C385" s="117" t="str">
        <f t="shared" si="343"/>
        <v>Kennedy</v>
      </c>
      <c r="D385" s="119">
        <v>2</v>
      </c>
      <c r="E385" s="119">
        <v>2</v>
      </c>
      <c r="G385" s="119">
        <f t="shared" si="336"/>
        <v>4</v>
      </c>
    </row>
    <row r="386" spans="1:7" x14ac:dyDescent="0.3">
      <c r="A386" s="118">
        <f t="shared" si="339"/>
        <v>17</v>
      </c>
      <c r="B386" s="117">
        <f t="shared" ref="B386:C386" si="344">B361</f>
        <v>9</v>
      </c>
      <c r="C386" s="117" t="str">
        <f t="shared" si="344"/>
        <v>Fontibón</v>
      </c>
      <c r="G386" s="119">
        <f t="shared" si="336"/>
        <v>0</v>
      </c>
    </row>
    <row r="387" spans="1:7" x14ac:dyDescent="0.3">
      <c r="A387" s="118">
        <f t="shared" si="339"/>
        <v>17</v>
      </c>
      <c r="B387" s="117">
        <f t="shared" ref="B387:C387" si="345">B362</f>
        <v>10</v>
      </c>
      <c r="C387" s="117" t="str">
        <f t="shared" si="345"/>
        <v>Engativá</v>
      </c>
      <c r="G387" s="119">
        <f t="shared" si="336"/>
        <v>0</v>
      </c>
    </row>
    <row r="388" spans="1:7" x14ac:dyDescent="0.3">
      <c r="A388" s="118">
        <f t="shared" si="339"/>
        <v>17</v>
      </c>
      <c r="B388" s="117">
        <f t="shared" ref="B388:C388" si="346">B363</f>
        <v>11</v>
      </c>
      <c r="C388" s="117" t="str">
        <f t="shared" si="346"/>
        <v>Suba</v>
      </c>
      <c r="D388" s="119">
        <v>1</v>
      </c>
      <c r="G388" s="119">
        <f t="shared" si="336"/>
        <v>1</v>
      </c>
    </row>
    <row r="389" spans="1:7" x14ac:dyDescent="0.3">
      <c r="A389" s="118">
        <f t="shared" si="339"/>
        <v>17</v>
      </c>
      <c r="B389" s="117">
        <f t="shared" ref="B389:C389" si="347">B364</f>
        <v>12</v>
      </c>
      <c r="C389" s="117" t="str">
        <f t="shared" si="347"/>
        <v>Barrios Unidos</v>
      </c>
      <c r="G389" s="119">
        <f t="shared" si="336"/>
        <v>0</v>
      </c>
    </row>
    <row r="390" spans="1:7" x14ac:dyDescent="0.3">
      <c r="A390" s="118">
        <f t="shared" si="339"/>
        <v>17</v>
      </c>
      <c r="B390" s="117">
        <f t="shared" ref="B390:C390" si="348">B365</f>
        <v>13</v>
      </c>
      <c r="C390" s="117" t="str">
        <f t="shared" si="348"/>
        <v>Teusaquillo</v>
      </c>
      <c r="D390" s="119">
        <v>2</v>
      </c>
      <c r="G390" s="119">
        <f t="shared" si="336"/>
        <v>2</v>
      </c>
    </row>
    <row r="391" spans="1:7" x14ac:dyDescent="0.3">
      <c r="A391" s="118">
        <f t="shared" si="339"/>
        <v>17</v>
      </c>
      <c r="B391" s="117">
        <f t="shared" ref="B391:C391" si="349">B366</f>
        <v>14</v>
      </c>
      <c r="C391" s="117" t="str">
        <f t="shared" si="349"/>
        <v>Los Mártires</v>
      </c>
      <c r="G391" s="119">
        <f t="shared" si="336"/>
        <v>0</v>
      </c>
    </row>
    <row r="392" spans="1:7" x14ac:dyDescent="0.3">
      <c r="A392" s="118">
        <f t="shared" si="339"/>
        <v>17</v>
      </c>
      <c r="B392" s="117">
        <f t="shared" ref="B392:C392" si="350">B367</f>
        <v>15</v>
      </c>
      <c r="C392" s="117" t="str">
        <f t="shared" si="350"/>
        <v>Antonio Nariño</v>
      </c>
      <c r="D392" s="119">
        <v>3</v>
      </c>
      <c r="E392" s="119">
        <v>2</v>
      </c>
      <c r="G392" s="119">
        <f t="shared" si="336"/>
        <v>5</v>
      </c>
    </row>
    <row r="393" spans="1:7" x14ac:dyDescent="0.3">
      <c r="A393" s="118">
        <f t="shared" si="339"/>
        <v>17</v>
      </c>
      <c r="B393" s="117">
        <f t="shared" ref="B393:C393" si="351">B368</f>
        <v>16</v>
      </c>
      <c r="C393" s="117" t="str">
        <f t="shared" si="351"/>
        <v>Puente Aranda</v>
      </c>
      <c r="G393" s="119">
        <f t="shared" si="336"/>
        <v>0</v>
      </c>
    </row>
    <row r="394" spans="1:7" x14ac:dyDescent="0.3">
      <c r="A394" s="118">
        <f t="shared" si="339"/>
        <v>17</v>
      </c>
      <c r="B394" s="117">
        <f t="shared" ref="B394:C394" si="352">B369</f>
        <v>17</v>
      </c>
      <c r="C394" s="117" t="str">
        <f t="shared" si="352"/>
        <v>Candelaria</v>
      </c>
      <c r="G394" s="119">
        <f t="shared" si="336"/>
        <v>0</v>
      </c>
    </row>
    <row r="395" spans="1:7" x14ac:dyDescent="0.3">
      <c r="A395" s="118">
        <f t="shared" si="339"/>
        <v>17</v>
      </c>
      <c r="B395" s="117">
        <f t="shared" ref="B395:C395" si="353">B370</f>
        <v>18</v>
      </c>
      <c r="C395" s="117" t="str">
        <f t="shared" si="353"/>
        <v>Rafael Uribe</v>
      </c>
      <c r="G395" s="119">
        <f t="shared" si="336"/>
        <v>0</v>
      </c>
    </row>
    <row r="396" spans="1:7" x14ac:dyDescent="0.3">
      <c r="A396" s="118">
        <f t="shared" si="339"/>
        <v>17</v>
      </c>
      <c r="B396" s="117">
        <f t="shared" ref="B396:C396" si="354">B371</f>
        <v>19</v>
      </c>
      <c r="C396" s="117" t="str">
        <f t="shared" si="354"/>
        <v>Ciudad Bolívar</v>
      </c>
      <c r="G396" s="119">
        <f t="shared" si="336"/>
        <v>0</v>
      </c>
    </row>
    <row r="397" spans="1:7" x14ac:dyDescent="0.3">
      <c r="A397" s="118">
        <f t="shared" si="339"/>
        <v>17</v>
      </c>
      <c r="B397" s="117">
        <f t="shared" ref="B397:C397" si="355">B372</f>
        <v>20</v>
      </c>
      <c r="C397" s="117" t="str">
        <f t="shared" si="355"/>
        <v>Sumapaz</v>
      </c>
      <c r="G397" s="119">
        <f t="shared" si="336"/>
        <v>0</v>
      </c>
    </row>
    <row r="398" spans="1:7" x14ac:dyDescent="0.3">
      <c r="A398" s="118">
        <f t="shared" si="339"/>
        <v>17</v>
      </c>
      <c r="C398" s="117" t="str">
        <f t="shared" ref="C398" si="356">C373</f>
        <v>No actualizado</v>
      </c>
      <c r="G398" s="119">
        <f t="shared" si="336"/>
        <v>0</v>
      </c>
    </row>
    <row r="399" spans="1:7" x14ac:dyDescent="0.3">
      <c r="A399" s="118">
        <f t="shared" si="339"/>
        <v>17</v>
      </c>
      <c r="C399" s="117" t="str">
        <f t="shared" ref="C399" si="357">C374</f>
        <v xml:space="preserve">No aplica </v>
      </c>
      <c r="G399" s="119">
        <f t="shared" si="336"/>
        <v>0</v>
      </c>
    </row>
    <row r="400" spans="1:7" x14ac:dyDescent="0.3">
      <c r="A400" s="118">
        <f t="shared" si="339"/>
        <v>17</v>
      </c>
      <c r="C400" s="117" t="str">
        <f t="shared" ref="C400" si="358">C375</f>
        <v>Otros</v>
      </c>
      <c r="G400" s="119">
        <f t="shared" si="336"/>
        <v>0</v>
      </c>
    </row>
    <row r="401" spans="1:7" ht="17.25" thickBot="1" x14ac:dyDescent="0.35">
      <c r="A401" s="121">
        <f t="shared" si="339"/>
        <v>17</v>
      </c>
      <c r="B401" s="122"/>
      <c r="C401" s="122" t="str">
        <f t="shared" ref="C401" si="359">C376</f>
        <v>Total</v>
      </c>
      <c r="D401" s="123">
        <f>SUM(D381:D400)</f>
        <v>12</v>
      </c>
      <c r="E401" s="123">
        <f>SUM(E381:E400)</f>
        <v>7</v>
      </c>
      <c r="F401" s="123">
        <v>0</v>
      </c>
      <c r="G401" s="123">
        <f t="shared" si="336"/>
        <v>19</v>
      </c>
    </row>
    <row r="402" spans="1:7" ht="18" thickTop="1" thickBot="1" x14ac:dyDescent="0.35">
      <c r="A402" s="105" t="s">
        <v>206</v>
      </c>
      <c r="B402" s="105" t="s">
        <v>205</v>
      </c>
      <c r="C402" s="105" t="s">
        <v>177</v>
      </c>
      <c r="D402" s="114" t="s">
        <v>178</v>
      </c>
      <c r="E402" s="114" t="s">
        <v>179</v>
      </c>
      <c r="F402" s="114" t="s">
        <v>180</v>
      </c>
      <c r="G402" s="114" t="s">
        <v>181</v>
      </c>
    </row>
    <row r="403" spans="1:7" ht="17.25" thickTop="1" x14ac:dyDescent="0.3">
      <c r="A403" s="118">
        <f t="shared" si="339"/>
        <v>18</v>
      </c>
      <c r="B403" s="117">
        <f t="shared" ref="B403:C403" si="360">B378</f>
        <v>1</v>
      </c>
      <c r="C403" s="117" t="str">
        <f t="shared" si="360"/>
        <v>Usaquén</v>
      </c>
      <c r="D403" s="119">
        <v>4</v>
      </c>
      <c r="G403" s="119">
        <f>+SUM(D403:F403)</f>
        <v>4</v>
      </c>
    </row>
    <row r="404" spans="1:7" x14ac:dyDescent="0.3">
      <c r="A404" s="118">
        <f t="shared" si="339"/>
        <v>18</v>
      </c>
      <c r="B404" s="117">
        <f t="shared" ref="B404:C404" si="361">B379</f>
        <v>2</v>
      </c>
      <c r="C404" s="117" t="str">
        <f t="shared" si="361"/>
        <v>Chapinero</v>
      </c>
      <c r="D404" s="119">
        <v>1</v>
      </c>
      <c r="E404" s="119">
        <v>1</v>
      </c>
      <c r="G404" s="119">
        <f t="shared" ref="G404:G425" si="362">+SUM(D404:F404)</f>
        <v>2</v>
      </c>
    </row>
    <row r="405" spans="1:7" x14ac:dyDescent="0.3">
      <c r="A405" s="118">
        <f t="shared" si="339"/>
        <v>18</v>
      </c>
      <c r="B405" s="117">
        <f t="shared" ref="B405:C405" si="363">B380</f>
        <v>3</v>
      </c>
      <c r="C405" s="117" t="str">
        <f t="shared" si="363"/>
        <v>Santa Fe</v>
      </c>
      <c r="D405" s="119">
        <v>5</v>
      </c>
      <c r="E405" s="119">
        <v>3</v>
      </c>
      <c r="G405" s="119">
        <f t="shared" si="362"/>
        <v>8</v>
      </c>
    </row>
    <row r="406" spans="1:7" x14ac:dyDescent="0.3">
      <c r="A406" s="118">
        <f t="shared" si="339"/>
        <v>18</v>
      </c>
      <c r="B406" s="117">
        <f t="shared" ref="B406:C406" si="364">B381</f>
        <v>4</v>
      </c>
      <c r="C406" s="117" t="str">
        <f t="shared" si="364"/>
        <v>San Cristóbal</v>
      </c>
      <c r="D406" s="119">
        <v>6</v>
      </c>
      <c r="E406" s="119">
        <v>3</v>
      </c>
      <c r="G406" s="119">
        <f t="shared" si="362"/>
        <v>9</v>
      </c>
    </row>
    <row r="407" spans="1:7" x14ac:dyDescent="0.3">
      <c r="A407" s="118">
        <f t="shared" si="339"/>
        <v>18</v>
      </c>
      <c r="B407" s="117">
        <f t="shared" ref="B407:C407" si="365">B382</f>
        <v>5</v>
      </c>
      <c r="C407" s="117" t="str">
        <f t="shared" si="365"/>
        <v>Usme</v>
      </c>
      <c r="D407" s="119">
        <v>11</v>
      </c>
      <c r="E407" s="119">
        <v>5</v>
      </c>
      <c r="G407" s="119">
        <f t="shared" si="362"/>
        <v>16</v>
      </c>
    </row>
    <row r="408" spans="1:7" x14ac:dyDescent="0.3">
      <c r="A408" s="118">
        <f t="shared" si="339"/>
        <v>18</v>
      </c>
      <c r="B408" s="117">
        <f t="shared" ref="B408:C408" si="366">B383</f>
        <v>6</v>
      </c>
      <c r="C408" s="117" t="str">
        <f t="shared" si="366"/>
        <v>Tunjuelito</v>
      </c>
      <c r="G408" s="119">
        <f t="shared" si="362"/>
        <v>0</v>
      </c>
    </row>
    <row r="409" spans="1:7" x14ac:dyDescent="0.3">
      <c r="A409" s="118">
        <f t="shared" si="339"/>
        <v>18</v>
      </c>
      <c r="B409" s="117">
        <f t="shared" ref="B409:C409" si="367">B384</f>
        <v>7</v>
      </c>
      <c r="C409" s="117" t="str">
        <f t="shared" si="367"/>
        <v>Bosa</v>
      </c>
      <c r="D409" s="119">
        <v>12</v>
      </c>
      <c r="E409" s="119">
        <v>9</v>
      </c>
      <c r="G409" s="119">
        <f t="shared" si="362"/>
        <v>21</v>
      </c>
    </row>
    <row r="410" spans="1:7" x14ac:dyDescent="0.3">
      <c r="A410" s="118">
        <f t="shared" si="339"/>
        <v>18</v>
      </c>
      <c r="B410" s="117">
        <f t="shared" ref="B410:C410" si="368">B385</f>
        <v>8</v>
      </c>
      <c r="C410" s="117" t="str">
        <f t="shared" si="368"/>
        <v>Kennedy</v>
      </c>
      <c r="D410" s="119">
        <v>23</v>
      </c>
      <c r="E410" s="119">
        <v>8</v>
      </c>
      <c r="G410" s="119">
        <f t="shared" si="362"/>
        <v>31</v>
      </c>
    </row>
    <row r="411" spans="1:7" x14ac:dyDescent="0.3">
      <c r="A411" s="118">
        <f t="shared" si="339"/>
        <v>18</v>
      </c>
      <c r="B411" s="117">
        <f t="shared" ref="B411:C411" si="369">B386</f>
        <v>9</v>
      </c>
      <c r="C411" s="117" t="str">
        <f t="shared" si="369"/>
        <v>Fontibón</v>
      </c>
      <c r="D411" s="119">
        <v>3</v>
      </c>
      <c r="E411" s="119">
        <v>1</v>
      </c>
      <c r="G411" s="119">
        <f t="shared" si="362"/>
        <v>4</v>
      </c>
    </row>
    <row r="412" spans="1:7" x14ac:dyDescent="0.3">
      <c r="A412" s="118">
        <f t="shared" si="339"/>
        <v>18</v>
      </c>
      <c r="B412" s="117">
        <f t="shared" ref="B412:C412" si="370">B387</f>
        <v>10</v>
      </c>
      <c r="C412" s="117" t="str">
        <f t="shared" si="370"/>
        <v>Engativá</v>
      </c>
      <c r="D412" s="119">
        <v>12</v>
      </c>
      <c r="E412" s="119">
        <v>2</v>
      </c>
      <c r="G412" s="119">
        <f t="shared" si="362"/>
        <v>14</v>
      </c>
    </row>
    <row r="413" spans="1:7" x14ac:dyDescent="0.3">
      <c r="A413" s="118">
        <f t="shared" si="339"/>
        <v>18</v>
      </c>
      <c r="B413" s="117">
        <f t="shared" ref="B413:C413" si="371">B388</f>
        <v>11</v>
      </c>
      <c r="C413" s="117" t="str">
        <f t="shared" si="371"/>
        <v>Suba</v>
      </c>
      <c r="D413" s="119">
        <v>12</v>
      </c>
      <c r="E413" s="119">
        <v>8</v>
      </c>
      <c r="G413" s="119">
        <f t="shared" si="362"/>
        <v>20</v>
      </c>
    </row>
    <row r="414" spans="1:7" x14ac:dyDescent="0.3">
      <c r="A414" s="118">
        <f t="shared" si="339"/>
        <v>18</v>
      </c>
      <c r="B414" s="117">
        <f t="shared" ref="B414:C414" si="372">B389</f>
        <v>12</v>
      </c>
      <c r="C414" s="117" t="str">
        <f t="shared" si="372"/>
        <v>Barrios Unidos</v>
      </c>
      <c r="G414" s="119">
        <f t="shared" si="362"/>
        <v>0</v>
      </c>
    </row>
    <row r="415" spans="1:7" x14ac:dyDescent="0.3">
      <c r="A415" s="118">
        <f t="shared" si="339"/>
        <v>18</v>
      </c>
      <c r="B415" s="117">
        <f t="shared" ref="B415:C415" si="373">B390</f>
        <v>13</v>
      </c>
      <c r="C415" s="117" t="str">
        <f t="shared" si="373"/>
        <v>Teusaquillo</v>
      </c>
      <c r="G415" s="119">
        <f t="shared" si="362"/>
        <v>0</v>
      </c>
    </row>
    <row r="416" spans="1:7" x14ac:dyDescent="0.3">
      <c r="A416" s="118">
        <f t="shared" si="339"/>
        <v>18</v>
      </c>
      <c r="B416" s="117">
        <f t="shared" ref="B416:C416" si="374">B391</f>
        <v>14</v>
      </c>
      <c r="C416" s="117" t="str">
        <f t="shared" si="374"/>
        <v>Los Mártires</v>
      </c>
      <c r="D416" s="119">
        <v>1</v>
      </c>
      <c r="G416" s="119">
        <f t="shared" si="362"/>
        <v>1</v>
      </c>
    </row>
    <row r="417" spans="1:7" x14ac:dyDescent="0.3">
      <c r="A417" s="118">
        <f t="shared" si="339"/>
        <v>18</v>
      </c>
      <c r="B417" s="117">
        <f t="shared" ref="B417:C417" si="375">B392</f>
        <v>15</v>
      </c>
      <c r="C417" s="117" t="str">
        <f t="shared" si="375"/>
        <v>Antonio Nariño</v>
      </c>
      <c r="G417" s="119">
        <f t="shared" si="362"/>
        <v>0</v>
      </c>
    </row>
    <row r="418" spans="1:7" x14ac:dyDescent="0.3">
      <c r="A418" s="118">
        <f t="shared" si="339"/>
        <v>18</v>
      </c>
      <c r="B418" s="117">
        <f t="shared" ref="B418:C418" si="376">B393</f>
        <v>16</v>
      </c>
      <c r="C418" s="117" t="str">
        <f t="shared" si="376"/>
        <v>Puente Aranda</v>
      </c>
      <c r="D418" s="119">
        <v>2</v>
      </c>
      <c r="E418" s="119">
        <v>3</v>
      </c>
      <c r="G418" s="119">
        <f t="shared" si="362"/>
        <v>5</v>
      </c>
    </row>
    <row r="419" spans="1:7" x14ac:dyDescent="0.3">
      <c r="A419" s="118">
        <f t="shared" si="339"/>
        <v>18</v>
      </c>
      <c r="B419" s="117">
        <f t="shared" ref="B419:C419" si="377">B394</f>
        <v>17</v>
      </c>
      <c r="C419" s="117" t="str">
        <f t="shared" si="377"/>
        <v>Candelaria</v>
      </c>
      <c r="G419" s="119">
        <f t="shared" si="362"/>
        <v>0</v>
      </c>
    </row>
    <row r="420" spans="1:7" x14ac:dyDescent="0.3">
      <c r="A420" s="118">
        <f t="shared" si="339"/>
        <v>18</v>
      </c>
      <c r="B420" s="117">
        <f t="shared" ref="B420:C420" si="378">B395</f>
        <v>18</v>
      </c>
      <c r="C420" s="117" t="str">
        <f t="shared" si="378"/>
        <v>Rafael Uribe</v>
      </c>
      <c r="D420" s="119">
        <v>6</v>
      </c>
      <c r="E420" s="119">
        <v>6</v>
      </c>
      <c r="G420" s="119">
        <f t="shared" si="362"/>
        <v>12</v>
      </c>
    </row>
    <row r="421" spans="1:7" x14ac:dyDescent="0.3">
      <c r="A421" s="118">
        <f t="shared" si="339"/>
        <v>18</v>
      </c>
      <c r="B421" s="117">
        <f t="shared" ref="B421:C421" si="379">B396</f>
        <v>19</v>
      </c>
      <c r="C421" s="117" t="str">
        <f t="shared" si="379"/>
        <v>Ciudad Bolívar</v>
      </c>
      <c r="D421" s="119">
        <v>22</v>
      </c>
      <c r="E421" s="119">
        <v>14</v>
      </c>
      <c r="G421" s="119">
        <f t="shared" si="362"/>
        <v>36</v>
      </c>
    </row>
    <row r="422" spans="1:7" x14ac:dyDescent="0.3">
      <c r="A422" s="118">
        <f t="shared" si="339"/>
        <v>18</v>
      </c>
      <c r="B422" s="117">
        <f t="shared" ref="B422:C422" si="380">B397</f>
        <v>20</v>
      </c>
      <c r="C422" s="117" t="str">
        <f t="shared" si="380"/>
        <v>Sumapaz</v>
      </c>
      <c r="G422" s="119">
        <f t="shared" si="362"/>
        <v>0</v>
      </c>
    </row>
    <row r="423" spans="1:7" x14ac:dyDescent="0.3">
      <c r="A423" s="118">
        <f t="shared" si="339"/>
        <v>18</v>
      </c>
      <c r="C423" s="117" t="str">
        <f t="shared" ref="C423" si="381">C398</f>
        <v>No actualizado</v>
      </c>
      <c r="G423" s="119">
        <f t="shared" si="362"/>
        <v>0</v>
      </c>
    </row>
    <row r="424" spans="1:7" x14ac:dyDescent="0.3">
      <c r="A424" s="118">
        <f t="shared" si="339"/>
        <v>18</v>
      </c>
      <c r="C424" s="117" t="str">
        <f t="shared" ref="C424" si="382">C399</f>
        <v xml:space="preserve">No aplica </v>
      </c>
      <c r="G424" s="119">
        <f t="shared" si="362"/>
        <v>0</v>
      </c>
    </row>
    <row r="425" spans="1:7" x14ac:dyDescent="0.3">
      <c r="A425" s="118">
        <f t="shared" si="339"/>
        <v>18</v>
      </c>
      <c r="C425" s="117" t="str">
        <f t="shared" ref="C425" si="383">C400</f>
        <v>Otros</v>
      </c>
      <c r="G425" s="119">
        <f t="shared" si="362"/>
        <v>0</v>
      </c>
    </row>
    <row r="426" spans="1:7" ht="17.25" thickBot="1" x14ac:dyDescent="0.35">
      <c r="A426" s="121">
        <f t="shared" si="339"/>
        <v>18</v>
      </c>
      <c r="B426" s="122"/>
      <c r="C426" s="122" t="str">
        <f t="shared" ref="C426" si="384">C401</f>
        <v>Total</v>
      </c>
      <c r="D426" s="123">
        <f>SUM(D403:D425)</f>
        <v>120</v>
      </c>
      <c r="E426" s="123">
        <f>SUM(E403:E425)</f>
        <v>63</v>
      </c>
      <c r="F426" s="123">
        <v>0</v>
      </c>
      <c r="G426" s="123">
        <f>SUM(D426:F426)</f>
        <v>183</v>
      </c>
    </row>
    <row r="427" spans="1:7" ht="18" thickTop="1" thickBot="1" x14ac:dyDescent="0.35">
      <c r="A427" s="105" t="s">
        <v>206</v>
      </c>
      <c r="B427" s="105" t="s">
        <v>205</v>
      </c>
      <c r="C427" s="105" t="s">
        <v>177</v>
      </c>
      <c r="D427" s="114" t="s">
        <v>178</v>
      </c>
      <c r="E427" s="114" t="s">
        <v>179</v>
      </c>
      <c r="F427" s="114" t="s">
        <v>180</v>
      </c>
      <c r="G427" s="114" t="s">
        <v>181</v>
      </c>
    </row>
    <row r="428" spans="1:7" ht="17.25" thickTop="1" x14ac:dyDescent="0.3">
      <c r="A428" s="118">
        <f t="shared" si="339"/>
        <v>19</v>
      </c>
      <c r="B428" s="117">
        <f t="shared" ref="B428:C428" si="385">B403</f>
        <v>1</v>
      </c>
      <c r="C428" s="117" t="str">
        <f t="shared" si="385"/>
        <v>Usaquén</v>
      </c>
      <c r="G428" s="119">
        <f>+SUM(D428:F428)</f>
        <v>0</v>
      </c>
    </row>
    <row r="429" spans="1:7" x14ac:dyDescent="0.3">
      <c r="A429" s="118">
        <f t="shared" si="339"/>
        <v>19</v>
      </c>
      <c r="B429" s="117">
        <f t="shared" ref="B429:C429" si="386">B404</f>
        <v>2</v>
      </c>
      <c r="C429" s="117" t="str">
        <f t="shared" si="386"/>
        <v>Chapinero</v>
      </c>
      <c r="G429" s="119">
        <f t="shared" ref="G429:G450" si="387">+SUM(D429:F429)</f>
        <v>0</v>
      </c>
    </row>
    <row r="430" spans="1:7" x14ac:dyDescent="0.3">
      <c r="A430" s="118">
        <f t="shared" si="339"/>
        <v>19</v>
      </c>
      <c r="B430" s="117">
        <f t="shared" ref="B430:C430" si="388">B405</f>
        <v>3</v>
      </c>
      <c r="C430" s="117" t="str">
        <f t="shared" si="388"/>
        <v>Santa Fe</v>
      </c>
      <c r="G430" s="119">
        <f t="shared" si="387"/>
        <v>0</v>
      </c>
    </row>
    <row r="431" spans="1:7" x14ac:dyDescent="0.3">
      <c r="A431" s="118">
        <f t="shared" si="339"/>
        <v>19</v>
      </c>
      <c r="B431" s="117">
        <f t="shared" ref="B431:C431" si="389">B406</f>
        <v>4</v>
      </c>
      <c r="C431" s="117" t="str">
        <f t="shared" si="389"/>
        <v>San Cristóbal</v>
      </c>
      <c r="D431" s="119">
        <v>1</v>
      </c>
      <c r="G431" s="119">
        <f t="shared" si="387"/>
        <v>1</v>
      </c>
    </row>
    <row r="432" spans="1:7" x14ac:dyDescent="0.3">
      <c r="A432" s="118">
        <f t="shared" si="339"/>
        <v>19</v>
      </c>
      <c r="B432" s="117">
        <f t="shared" ref="B432:C432" si="390">B407</f>
        <v>5</v>
      </c>
      <c r="C432" s="117" t="str">
        <f t="shared" si="390"/>
        <v>Usme</v>
      </c>
      <c r="G432" s="119">
        <f t="shared" si="387"/>
        <v>0</v>
      </c>
    </row>
    <row r="433" spans="1:7" x14ac:dyDescent="0.3">
      <c r="A433" s="118">
        <f t="shared" si="339"/>
        <v>19</v>
      </c>
      <c r="B433" s="117">
        <f t="shared" ref="B433:C433" si="391">B408</f>
        <v>6</v>
      </c>
      <c r="C433" s="117" t="str">
        <f t="shared" si="391"/>
        <v>Tunjuelito</v>
      </c>
      <c r="G433" s="119">
        <f t="shared" si="387"/>
        <v>0</v>
      </c>
    </row>
    <row r="434" spans="1:7" x14ac:dyDescent="0.3">
      <c r="A434" s="118">
        <f t="shared" si="339"/>
        <v>19</v>
      </c>
      <c r="B434" s="117">
        <f t="shared" ref="B434:C434" si="392">B409</f>
        <v>7</v>
      </c>
      <c r="C434" s="117" t="str">
        <f t="shared" si="392"/>
        <v>Bosa</v>
      </c>
      <c r="G434" s="119">
        <f t="shared" si="387"/>
        <v>0</v>
      </c>
    </row>
    <row r="435" spans="1:7" x14ac:dyDescent="0.3">
      <c r="A435" s="118">
        <f t="shared" si="339"/>
        <v>19</v>
      </c>
      <c r="B435" s="117">
        <f t="shared" ref="B435:C435" si="393">B410</f>
        <v>8</v>
      </c>
      <c r="C435" s="117" t="str">
        <f t="shared" si="393"/>
        <v>Kennedy</v>
      </c>
      <c r="G435" s="119">
        <f t="shared" si="387"/>
        <v>0</v>
      </c>
    </row>
    <row r="436" spans="1:7" x14ac:dyDescent="0.3">
      <c r="A436" s="118">
        <f t="shared" si="339"/>
        <v>19</v>
      </c>
      <c r="B436" s="117">
        <f t="shared" ref="B436:C436" si="394">B411</f>
        <v>9</v>
      </c>
      <c r="C436" s="117" t="str">
        <f t="shared" si="394"/>
        <v>Fontibón</v>
      </c>
      <c r="D436" s="119">
        <v>1</v>
      </c>
      <c r="E436" s="119">
        <v>2</v>
      </c>
      <c r="G436" s="119">
        <f t="shared" si="387"/>
        <v>3</v>
      </c>
    </row>
    <row r="437" spans="1:7" x14ac:dyDescent="0.3">
      <c r="A437" s="118">
        <f t="shared" si="339"/>
        <v>19</v>
      </c>
      <c r="B437" s="117">
        <f t="shared" ref="B437:C437" si="395">B412</f>
        <v>10</v>
      </c>
      <c r="C437" s="117" t="str">
        <f t="shared" si="395"/>
        <v>Engativá</v>
      </c>
      <c r="D437" s="119">
        <v>1</v>
      </c>
      <c r="E437" s="119">
        <v>1</v>
      </c>
      <c r="G437" s="119">
        <f t="shared" si="387"/>
        <v>2</v>
      </c>
    </row>
    <row r="438" spans="1:7" x14ac:dyDescent="0.3">
      <c r="A438" s="118">
        <f t="shared" si="339"/>
        <v>19</v>
      </c>
      <c r="B438" s="117">
        <f t="shared" ref="B438:C438" si="396">B413</f>
        <v>11</v>
      </c>
      <c r="C438" s="117" t="str">
        <f t="shared" si="396"/>
        <v>Suba</v>
      </c>
      <c r="D438" s="119">
        <v>5</v>
      </c>
      <c r="E438" s="119">
        <v>2</v>
      </c>
      <c r="G438" s="119">
        <f t="shared" si="387"/>
        <v>7</v>
      </c>
    </row>
    <row r="439" spans="1:7" x14ac:dyDescent="0.3">
      <c r="A439" s="118">
        <f t="shared" si="339"/>
        <v>19</v>
      </c>
      <c r="B439" s="117">
        <f t="shared" ref="B439:C439" si="397">B414</f>
        <v>12</v>
      </c>
      <c r="C439" s="117" t="str">
        <f t="shared" si="397"/>
        <v>Barrios Unidos</v>
      </c>
      <c r="G439" s="119">
        <f t="shared" si="387"/>
        <v>0</v>
      </c>
    </row>
    <row r="440" spans="1:7" x14ac:dyDescent="0.3">
      <c r="A440" s="118">
        <f t="shared" si="339"/>
        <v>19</v>
      </c>
      <c r="B440" s="117">
        <f t="shared" ref="B440:C440" si="398">B415</f>
        <v>13</v>
      </c>
      <c r="C440" s="117" t="str">
        <f t="shared" si="398"/>
        <v>Teusaquillo</v>
      </c>
      <c r="G440" s="119">
        <f t="shared" si="387"/>
        <v>0</v>
      </c>
    </row>
    <row r="441" spans="1:7" x14ac:dyDescent="0.3">
      <c r="A441" s="118">
        <f t="shared" si="339"/>
        <v>19</v>
      </c>
      <c r="B441" s="117">
        <f t="shared" ref="B441:C441" si="399">B416</f>
        <v>14</v>
      </c>
      <c r="C441" s="117" t="str">
        <f t="shared" si="399"/>
        <v>Los Mártires</v>
      </c>
      <c r="G441" s="119">
        <f t="shared" si="387"/>
        <v>0</v>
      </c>
    </row>
    <row r="442" spans="1:7" x14ac:dyDescent="0.3">
      <c r="A442" s="118">
        <f t="shared" si="339"/>
        <v>19</v>
      </c>
      <c r="B442" s="117">
        <f t="shared" ref="B442:C442" si="400">B417</f>
        <v>15</v>
      </c>
      <c r="C442" s="117" t="str">
        <f t="shared" si="400"/>
        <v>Antonio Nariño</v>
      </c>
      <c r="D442" s="119">
        <v>1</v>
      </c>
      <c r="G442" s="119">
        <f t="shared" si="387"/>
        <v>1</v>
      </c>
    </row>
    <row r="443" spans="1:7" x14ac:dyDescent="0.3">
      <c r="A443" s="118">
        <f t="shared" si="339"/>
        <v>19</v>
      </c>
      <c r="B443" s="117">
        <f t="shared" ref="B443:C443" si="401">B418</f>
        <v>16</v>
      </c>
      <c r="C443" s="117" t="str">
        <f t="shared" si="401"/>
        <v>Puente Aranda</v>
      </c>
      <c r="G443" s="119">
        <f t="shared" si="387"/>
        <v>0</v>
      </c>
    </row>
    <row r="444" spans="1:7" x14ac:dyDescent="0.3">
      <c r="A444" s="118">
        <f t="shared" si="339"/>
        <v>19</v>
      </c>
      <c r="B444" s="117">
        <f t="shared" ref="B444:C444" si="402">B419</f>
        <v>17</v>
      </c>
      <c r="C444" s="117" t="str">
        <f t="shared" si="402"/>
        <v>Candelaria</v>
      </c>
      <c r="G444" s="119">
        <f t="shared" si="387"/>
        <v>0</v>
      </c>
    </row>
    <row r="445" spans="1:7" x14ac:dyDescent="0.3">
      <c r="A445" s="118">
        <f t="shared" si="339"/>
        <v>19</v>
      </c>
      <c r="B445" s="117">
        <f t="shared" ref="B445:C445" si="403">B420</f>
        <v>18</v>
      </c>
      <c r="C445" s="117" t="str">
        <f t="shared" si="403"/>
        <v>Rafael Uribe</v>
      </c>
      <c r="G445" s="119">
        <f t="shared" si="387"/>
        <v>0</v>
      </c>
    </row>
    <row r="446" spans="1:7" x14ac:dyDescent="0.3">
      <c r="A446" s="118">
        <f t="shared" ref="A446:A509" si="404">A421+1</f>
        <v>19</v>
      </c>
      <c r="B446" s="117">
        <f t="shared" ref="B446:C446" si="405">B421</f>
        <v>19</v>
      </c>
      <c r="C446" s="117" t="str">
        <f t="shared" si="405"/>
        <v>Ciudad Bolívar</v>
      </c>
      <c r="G446" s="119">
        <f t="shared" si="387"/>
        <v>0</v>
      </c>
    </row>
    <row r="447" spans="1:7" x14ac:dyDescent="0.3">
      <c r="A447" s="118">
        <f t="shared" si="404"/>
        <v>19</v>
      </c>
      <c r="B447" s="117">
        <f t="shared" ref="B447:C447" si="406">B422</f>
        <v>20</v>
      </c>
      <c r="C447" s="117" t="str">
        <f t="shared" si="406"/>
        <v>Sumapaz</v>
      </c>
      <c r="G447" s="119">
        <f t="shared" si="387"/>
        <v>0</v>
      </c>
    </row>
    <row r="448" spans="1:7" x14ac:dyDescent="0.3">
      <c r="A448" s="118">
        <f t="shared" si="404"/>
        <v>19</v>
      </c>
      <c r="C448" s="117" t="str">
        <f t="shared" ref="C448" si="407">C423</f>
        <v>No actualizado</v>
      </c>
      <c r="G448" s="119">
        <f t="shared" si="387"/>
        <v>0</v>
      </c>
    </row>
    <row r="449" spans="1:7" x14ac:dyDescent="0.3">
      <c r="A449" s="118">
        <f t="shared" si="404"/>
        <v>19</v>
      </c>
      <c r="C449" s="117" t="str">
        <f t="shared" ref="C449" si="408">C424</f>
        <v xml:space="preserve">No aplica </v>
      </c>
      <c r="D449" s="119">
        <v>9</v>
      </c>
      <c r="E449" s="119">
        <v>8</v>
      </c>
      <c r="G449" s="119">
        <f t="shared" si="387"/>
        <v>17</v>
      </c>
    </row>
    <row r="450" spans="1:7" x14ac:dyDescent="0.3">
      <c r="A450" s="118">
        <f t="shared" si="404"/>
        <v>19</v>
      </c>
      <c r="C450" s="117" t="str">
        <f t="shared" ref="C450" si="409">C425</f>
        <v>Otros</v>
      </c>
      <c r="G450" s="119">
        <f t="shared" si="387"/>
        <v>0</v>
      </c>
    </row>
    <row r="451" spans="1:7" ht="17.25" thickBot="1" x14ac:dyDescent="0.35">
      <c r="A451" s="121">
        <f t="shared" si="404"/>
        <v>19</v>
      </c>
      <c r="B451" s="122"/>
      <c r="C451" s="122" t="str">
        <f t="shared" ref="C451" si="410">C426</f>
        <v>Total</v>
      </c>
      <c r="D451" s="123">
        <f>SUM(D428:D450)</f>
        <v>18</v>
      </c>
      <c r="E451" s="123">
        <f>SUM(E428:E450)</f>
        <v>13</v>
      </c>
      <c r="F451" s="123">
        <v>0</v>
      </c>
      <c r="G451" s="123">
        <f>SUM(D451:F451)</f>
        <v>31</v>
      </c>
    </row>
    <row r="452" spans="1:7" ht="18" thickTop="1" thickBot="1" x14ac:dyDescent="0.35">
      <c r="A452" s="105" t="s">
        <v>206</v>
      </c>
      <c r="B452" s="105" t="s">
        <v>205</v>
      </c>
      <c r="C452" s="105" t="s">
        <v>177</v>
      </c>
      <c r="D452" s="114" t="s">
        <v>178</v>
      </c>
      <c r="E452" s="114" t="s">
        <v>179</v>
      </c>
      <c r="F452" s="114" t="s">
        <v>180</v>
      </c>
      <c r="G452" s="114" t="s">
        <v>181</v>
      </c>
    </row>
    <row r="453" spans="1:7" ht="17.25" thickTop="1" x14ac:dyDescent="0.3">
      <c r="A453" s="118">
        <f t="shared" si="404"/>
        <v>20</v>
      </c>
      <c r="B453" s="117">
        <f t="shared" ref="B453:C453" si="411">B428</f>
        <v>1</v>
      </c>
      <c r="C453" s="117" t="str">
        <f t="shared" si="411"/>
        <v>Usaquén</v>
      </c>
      <c r="G453" s="119">
        <f>+SUM(D453:F453)</f>
        <v>0</v>
      </c>
    </row>
    <row r="454" spans="1:7" x14ac:dyDescent="0.3">
      <c r="A454" s="118">
        <f t="shared" si="404"/>
        <v>20</v>
      </c>
      <c r="B454" s="117">
        <f t="shared" ref="B454:C454" si="412">B429</f>
        <v>2</v>
      </c>
      <c r="C454" s="117" t="str">
        <f t="shared" si="412"/>
        <v>Chapinero</v>
      </c>
      <c r="G454" s="119">
        <f t="shared" ref="G454:G476" si="413">+SUM(D454:F454)</f>
        <v>0</v>
      </c>
    </row>
    <row r="455" spans="1:7" x14ac:dyDescent="0.3">
      <c r="A455" s="118">
        <f t="shared" si="404"/>
        <v>20</v>
      </c>
      <c r="B455" s="117">
        <f t="shared" ref="B455:C455" si="414">B430</f>
        <v>3</v>
      </c>
      <c r="C455" s="117" t="str">
        <f t="shared" si="414"/>
        <v>Santa Fe</v>
      </c>
      <c r="D455" s="119">
        <v>18</v>
      </c>
      <c r="E455" s="119">
        <v>3</v>
      </c>
      <c r="G455" s="119">
        <f t="shared" si="413"/>
        <v>21</v>
      </c>
    </row>
    <row r="456" spans="1:7" x14ac:dyDescent="0.3">
      <c r="A456" s="118">
        <f t="shared" si="404"/>
        <v>20</v>
      </c>
      <c r="B456" s="117">
        <f t="shared" ref="B456:C456" si="415">B431</f>
        <v>4</v>
      </c>
      <c r="C456" s="117" t="str">
        <f t="shared" si="415"/>
        <v>San Cristóbal</v>
      </c>
      <c r="G456" s="119">
        <f t="shared" si="413"/>
        <v>0</v>
      </c>
    </row>
    <row r="457" spans="1:7" x14ac:dyDescent="0.3">
      <c r="A457" s="118">
        <f t="shared" si="404"/>
        <v>20</v>
      </c>
      <c r="B457" s="117">
        <f t="shared" ref="B457:C457" si="416">B432</f>
        <v>5</v>
      </c>
      <c r="C457" s="117" t="str">
        <f t="shared" si="416"/>
        <v>Usme</v>
      </c>
      <c r="G457" s="119">
        <f t="shared" si="413"/>
        <v>0</v>
      </c>
    </row>
    <row r="458" spans="1:7" x14ac:dyDescent="0.3">
      <c r="A458" s="118">
        <f t="shared" si="404"/>
        <v>20</v>
      </c>
      <c r="B458" s="117">
        <f t="shared" ref="B458:C458" si="417">B433</f>
        <v>6</v>
      </c>
      <c r="C458" s="117" t="str">
        <f t="shared" si="417"/>
        <v>Tunjuelito</v>
      </c>
      <c r="G458" s="119">
        <f t="shared" si="413"/>
        <v>0</v>
      </c>
    </row>
    <row r="459" spans="1:7" x14ac:dyDescent="0.3">
      <c r="A459" s="118">
        <f t="shared" si="404"/>
        <v>20</v>
      </c>
      <c r="B459" s="117">
        <f t="shared" ref="B459:C459" si="418">B434</f>
        <v>7</v>
      </c>
      <c r="C459" s="117" t="str">
        <f t="shared" si="418"/>
        <v>Bosa</v>
      </c>
      <c r="G459" s="119">
        <f t="shared" si="413"/>
        <v>0</v>
      </c>
    </row>
    <row r="460" spans="1:7" x14ac:dyDescent="0.3">
      <c r="A460" s="118">
        <f t="shared" si="404"/>
        <v>20</v>
      </c>
      <c r="B460" s="117">
        <f t="shared" ref="B460:C460" si="419">B435</f>
        <v>8</v>
      </c>
      <c r="C460" s="117" t="str">
        <f t="shared" si="419"/>
        <v>Kennedy</v>
      </c>
      <c r="G460" s="119">
        <f t="shared" si="413"/>
        <v>0</v>
      </c>
    </row>
    <row r="461" spans="1:7" x14ac:dyDescent="0.3">
      <c r="A461" s="118">
        <f t="shared" si="404"/>
        <v>20</v>
      </c>
      <c r="B461" s="117">
        <f t="shared" ref="B461:C461" si="420">B436</f>
        <v>9</v>
      </c>
      <c r="C461" s="117" t="str">
        <f t="shared" si="420"/>
        <v>Fontibón</v>
      </c>
      <c r="G461" s="119">
        <f t="shared" si="413"/>
        <v>0</v>
      </c>
    </row>
    <row r="462" spans="1:7" x14ac:dyDescent="0.3">
      <c r="A462" s="118">
        <f t="shared" si="404"/>
        <v>20</v>
      </c>
      <c r="B462" s="117">
        <f t="shared" ref="B462:C462" si="421">B437</f>
        <v>10</v>
      </c>
      <c r="C462" s="117" t="str">
        <f t="shared" si="421"/>
        <v>Engativá</v>
      </c>
      <c r="G462" s="119">
        <f t="shared" si="413"/>
        <v>0</v>
      </c>
    </row>
    <row r="463" spans="1:7" x14ac:dyDescent="0.3">
      <c r="A463" s="118">
        <f t="shared" si="404"/>
        <v>20</v>
      </c>
      <c r="B463" s="117">
        <f t="shared" ref="B463:C463" si="422">B438</f>
        <v>11</v>
      </c>
      <c r="C463" s="117" t="str">
        <f t="shared" si="422"/>
        <v>Suba</v>
      </c>
      <c r="G463" s="119">
        <f t="shared" si="413"/>
        <v>0</v>
      </c>
    </row>
    <row r="464" spans="1:7" x14ac:dyDescent="0.3">
      <c r="A464" s="118">
        <f t="shared" si="404"/>
        <v>20</v>
      </c>
      <c r="B464" s="117">
        <f t="shared" ref="B464:C464" si="423">B439</f>
        <v>12</v>
      </c>
      <c r="C464" s="117" t="str">
        <f t="shared" si="423"/>
        <v>Barrios Unidos</v>
      </c>
      <c r="G464" s="119">
        <f t="shared" si="413"/>
        <v>0</v>
      </c>
    </row>
    <row r="465" spans="1:7" x14ac:dyDescent="0.3">
      <c r="A465" s="118">
        <f t="shared" si="404"/>
        <v>20</v>
      </c>
      <c r="B465" s="117">
        <f t="shared" ref="B465:C465" si="424">B440</f>
        <v>13</v>
      </c>
      <c r="C465" s="117" t="str">
        <f t="shared" si="424"/>
        <v>Teusaquillo</v>
      </c>
      <c r="G465" s="119">
        <f t="shared" si="413"/>
        <v>0</v>
      </c>
    </row>
    <row r="466" spans="1:7" x14ac:dyDescent="0.3">
      <c r="A466" s="118">
        <f t="shared" si="404"/>
        <v>20</v>
      </c>
      <c r="B466" s="117">
        <f t="shared" ref="B466:C466" si="425">B441</f>
        <v>14</v>
      </c>
      <c r="C466" s="117" t="str">
        <f t="shared" si="425"/>
        <v>Los Mártires</v>
      </c>
      <c r="G466" s="119">
        <f t="shared" si="413"/>
        <v>0</v>
      </c>
    </row>
    <row r="467" spans="1:7" x14ac:dyDescent="0.3">
      <c r="A467" s="118">
        <f t="shared" si="404"/>
        <v>20</v>
      </c>
      <c r="B467" s="117">
        <f t="shared" ref="B467:C467" si="426">B442</f>
        <v>15</v>
      </c>
      <c r="C467" s="117" t="str">
        <f t="shared" si="426"/>
        <v>Antonio Nariño</v>
      </c>
      <c r="G467" s="119">
        <f t="shared" si="413"/>
        <v>0</v>
      </c>
    </row>
    <row r="468" spans="1:7" x14ac:dyDescent="0.3">
      <c r="A468" s="118">
        <f t="shared" si="404"/>
        <v>20</v>
      </c>
      <c r="B468" s="117">
        <f t="shared" ref="B468:C468" si="427">B443</f>
        <v>16</v>
      </c>
      <c r="C468" s="117" t="str">
        <f t="shared" si="427"/>
        <v>Puente Aranda</v>
      </c>
      <c r="D468" s="119">
        <v>226</v>
      </c>
      <c r="E468" s="119">
        <v>27</v>
      </c>
      <c r="G468" s="119">
        <f t="shared" si="413"/>
        <v>253</v>
      </c>
    </row>
    <row r="469" spans="1:7" x14ac:dyDescent="0.3">
      <c r="A469" s="118">
        <f t="shared" si="404"/>
        <v>20</v>
      </c>
      <c r="B469" s="117">
        <f t="shared" ref="B469:C469" si="428">B444</f>
        <v>17</v>
      </c>
      <c r="C469" s="117" t="str">
        <f t="shared" si="428"/>
        <v>Candelaria</v>
      </c>
      <c r="G469" s="119">
        <f t="shared" si="413"/>
        <v>0</v>
      </c>
    </row>
    <row r="470" spans="1:7" x14ac:dyDescent="0.3">
      <c r="A470" s="118">
        <f t="shared" si="404"/>
        <v>20</v>
      </c>
      <c r="B470" s="117">
        <f t="shared" ref="B470:C470" si="429">B445</f>
        <v>18</v>
      </c>
      <c r="C470" s="117" t="str">
        <f t="shared" si="429"/>
        <v>Rafael Uribe</v>
      </c>
      <c r="G470" s="119">
        <f t="shared" si="413"/>
        <v>0</v>
      </c>
    </row>
    <row r="471" spans="1:7" x14ac:dyDescent="0.3">
      <c r="A471" s="118">
        <f t="shared" si="404"/>
        <v>20</v>
      </c>
      <c r="B471" s="117">
        <f t="shared" ref="B471:C471" si="430">B446</f>
        <v>19</v>
      </c>
      <c r="C471" s="117" t="str">
        <f t="shared" si="430"/>
        <v>Ciudad Bolívar</v>
      </c>
      <c r="G471" s="119">
        <f t="shared" si="413"/>
        <v>0</v>
      </c>
    </row>
    <row r="472" spans="1:7" x14ac:dyDescent="0.3">
      <c r="A472" s="118">
        <f t="shared" si="404"/>
        <v>20</v>
      </c>
      <c r="B472" s="117">
        <f t="shared" ref="B472:C472" si="431">B447</f>
        <v>20</v>
      </c>
      <c r="C472" s="117" t="str">
        <f t="shared" si="431"/>
        <v>Sumapaz</v>
      </c>
      <c r="G472" s="119">
        <f t="shared" si="413"/>
        <v>0</v>
      </c>
    </row>
    <row r="473" spans="1:7" x14ac:dyDescent="0.3">
      <c r="A473" s="118">
        <f t="shared" si="404"/>
        <v>20</v>
      </c>
      <c r="C473" s="117" t="str">
        <f t="shared" ref="C473" si="432">C448</f>
        <v>No actualizado</v>
      </c>
      <c r="G473" s="119">
        <f t="shared" si="413"/>
        <v>0</v>
      </c>
    </row>
    <row r="474" spans="1:7" x14ac:dyDescent="0.3">
      <c r="A474" s="118">
        <f t="shared" si="404"/>
        <v>20</v>
      </c>
      <c r="C474" s="117" t="str">
        <f t="shared" ref="C474" si="433">C449</f>
        <v xml:space="preserve">No aplica </v>
      </c>
      <c r="G474" s="119">
        <f t="shared" si="413"/>
        <v>0</v>
      </c>
    </row>
    <row r="475" spans="1:7" x14ac:dyDescent="0.3">
      <c r="A475" s="118">
        <f t="shared" si="404"/>
        <v>20</v>
      </c>
      <c r="C475" s="117" t="str">
        <f t="shared" ref="C475" si="434">C450</f>
        <v>Otros</v>
      </c>
      <c r="G475" s="119">
        <f t="shared" si="413"/>
        <v>0</v>
      </c>
    </row>
    <row r="476" spans="1:7" ht="17.25" thickBot="1" x14ac:dyDescent="0.35">
      <c r="A476" s="121">
        <f t="shared" si="404"/>
        <v>20</v>
      </c>
      <c r="B476" s="122"/>
      <c r="C476" s="122" t="str">
        <f t="shared" ref="C476" si="435">C451</f>
        <v>Total</v>
      </c>
      <c r="D476" s="123">
        <f>SUM(D453:D475)</f>
        <v>244</v>
      </c>
      <c r="E476" s="123">
        <f>SUM(E453:E475)</f>
        <v>30</v>
      </c>
      <c r="F476" s="123">
        <v>0</v>
      </c>
      <c r="G476" s="123">
        <f t="shared" si="413"/>
        <v>274</v>
      </c>
    </row>
    <row r="477" spans="1:7" ht="18" thickTop="1" thickBot="1" x14ac:dyDescent="0.35">
      <c r="A477" s="105" t="s">
        <v>206</v>
      </c>
      <c r="B477" s="105" t="s">
        <v>205</v>
      </c>
      <c r="C477" s="105" t="s">
        <v>177</v>
      </c>
      <c r="D477" s="114" t="s">
        <v>178</v>
      </c>
      <c r="E477" s="114" t="s">
        <v>179</v>
      </c>
      <c r="F477" s="114" t="s">
        <v>180</v>
      </c>
      <c r="G477" s="114" t="s">
        <v>181</v>
      </c>
    </row>
    <row r="478" spans="1:7" ht="17.25" thickTop="1" x14ac:dyDescent="0.3">
      <c r="A478" s="118">
        <f t="shared" si="404"/>
        <v>21</v>
      </c>
      <c r="B478" s="117">
        <f t="shared" ref="B478:C478" si="436">B453</f>
        <v>1</v>
      </c>
      <c r="C478" s="117" t="str">
        <f t="shared" si="436"/>
        <v>Usaquén</v>
      </c>
      <c r="G478" s="119">
        <f>+SUM(D478:F478)</f>
        <v>0</v>
      </c>
    </row>
    <row r="479" spans="1:7" x14ac:dyDescent="0.3">
      <c r="A479" s="118">
        <f t="shared" si="404"/>
        <v>21</v>
      </c>
      <c r="B479" s="117">
        <f t="shared" ref="B479:C479" si="437">B454</f>
        <v>2</v>
      </c>
      <c r="C479" s="117" t="str">
        <f t="shared" si="437"/>
        <v>Chapinero</v>
      </c>
      <c r="G479" s="119">
        <f t="shared" ref="G479:G501" si="438">+SUM(D479:F479)</f>
        <v>0</v>
      </c>
    </row>
    <row r="480" spans="1:7" x14ac:dyDescent="0.3">
      <c r="A480" s="118">
        <f t="shared" si="404"/>
        <v>21</v>
      </c>
      <c r="B480" s="117">
        <f t="shared" ref="B480:C480" si="439">B455</f>
        <v>3</v>
      </c>
      <c r="C480" s="117" t="str">
        <f t="shared" si="439"/>
        <v>Santa Fe</v>
      </c>
      <c r="D480" s="119">
        <v>129</v>
      </c>
      <c r="E480" s="119">
        <v>20</v>
      </c>
      <c r="G480" s="119">
        <f t="shared" si="438"/>
        <v>149</v>
      </c>
    </row>
    <row r="481" spans="1:7" x14ac:dyDescent="0.3">
      <c r="A481" s="118">
        <f t="shared" si="404"/>
        <v>21</v>
      </c>
      <c r="B481" s="117">
        <f t="shared" ref="B481:C481" si="440">B456</f>
        <v>4</v>
      </c>
      <c r="C481" s="117" t="str">
        <f t="shared" si="440"/>
        <v>San Cristóbal</v>
      </c>
      <c r="G481" s="119">
        <f t="shared" si="438"/>
        <v>0</v>
      </c>
    </row>
    <row r="482" spans="1:7" x14ac:dyDescent="0.3">
      <c r="A482" s="118">
        <f t="shared" si="404"/>
        <v>21</v>
      </c>
      <c r="B482" s="117">
        <f t="shared" ref="B482:C482" si="441">B457</f>
        <v>5</v>
      </c>
      <c r="C482" s="117" t="str">
        <f t="shared" si="441"/>
        <v>Usme</v>
      </c>
      <c r="G482" s="119">
        <f t="shared" si="438"/>
        <v>0</v>
      </c>
    </row>
    <row r="483" spans="1:7" x14ac:dyDescent="0.3">
      <c r="A483" s="118">
        <f t="shared" si="404"/>
        <v>21</v>
      </c>
      <c r="B483" s="117">
        <f t="shared" ref="B483:C483" si="442">B458</f>
        <v>6</v>
      </c>
      <c r="C483" s="117" t="str">
        <f t="shared" si="442"/>
        <v>Tunjuelito</v>
      </c>
      <c r="G483" s="119">
        <f t="shared" si="438"/>
        <v>0</v>
      </c>
    </row>
    <row r="484" spans="1:7" x14ac:dyDescent="0.3">
      <c r="A484" s="118">
        <f t="shared" si="404"/>
        <v>21</v>
      </c>
      <c r="B484" s="117">
        <f t="shared" ref="B484:C484" si="443">B459</f>
        <v>7</v>
      </c>
      <c r="C484" s="117" t="str">
        <f t="shared" si="443"/>
        <v>Bosa</v>
      </c>
      <c r="G484" s="119">
        <f t="shared" si="438"/>
        <v>0</v>
      </c>
    </row>
    <row r="485" spans="1:7" x14ac:dyDescent="0.3">
      <c r="A485" s="118">
        <f t="shared" si="404"/>
        <v>21</v>
      </c>
      <c r="B485" s="117">
        <f t="shared" ref="B485:C485" si="444">B460</f>
        <v>8</v>
      </c>
      <c r="C485" s="117" t="str">
        <f t="shared" si="444"/>
        <v>Kennedy</v>
      </c>
      <c r="G485" s="119">
        <f t="shared" si="438"/>
        <v>0</v>
      </c>
    </row>
    <row r="486" spans="1:7" x14ac:dyDescent="0.3">
      <c r="A486" s="118">
        <f t="shared" si="404"/>
        <v>21</v>
      </c>
      <c r="B486" s="117">
        <f t="shared" ref="B486:C486" si="445">B461</f>
        <v>9</v>
      </c>
      <c r="C486" s="117" t="str">
        <f t="shared" si="445"/>
        <v>Fontibón</v>
      </c>
      <c r="G486" s="119">
        <f t="shared" si="438"/>
        <v>0</v>
      </c>
    </row>
    <row r="487" spans="1:7" x14ac:dyDescent="0.3">
      <c r="A487" s="118">
        <f t="shared" si="404"/>
        <v>21</v>
      </c>
      <c r="B487" s="117">
        <f t="shared" ref="B487:C487" si="446">B462</f>
        <v>10</v>
      </c>
      <c r="C487" s="117" t="str">
        <f t="shared" si="446"/>
        <v>Engativá</v>
      </c>
      <c r="G487" s="119">
        <f t="shared" si="438"/>
        <v>0</v>
      </c>
    </row>
    <row r="488" spans="1:7" x14ac:dyDescent="0.3">
      <c r="A488" s="118">
        <f t="shared" si="404"/>
        <v>21</v>
      </c>
      <c r="B488" s="117">
        <f t="shared" ref="B488:C488" si="447">B463</f>
        <v>11</v>
      </c>
      <c r="C488" s="117" t="str">
        <f t="shared" si="447"/>
        <v>Suba</v>
      </c>
      <c r="G488" s="119">
        <f t="shared" si="438"/>
        <v>0</v>
      </c>
    </row>
    <row r="489" spans="1:7" x14ac:dyDescent="0.3">
      <c r="A489" s="118">
        <f t="shared" si="404"/>
        <v>21</v>
      </c>
      <c r="B489" s="117">
        <f t="shared" ref="B489:C489" si="448">B464</f>
        <v>12</v>
      </c>
      <c r="C489" s="117" t="str">
        <f t="shared" si="448"/>
        <v>Barrios Unidos</v>
      </c>
      <c r="G489" s="119">
        <f t="shared" si="438"/>
        <v>0</v>
      </c>
    </row>
    <row r="490" spans="1:7" x14ac:dyDescent="0.3">
      <c r="A490" s="118">
        <f t="shared" si="404"/>
        <v>21</v>
      </c>
      <c r="B490" s="117">
        <f t="shared" ref="B490:C490" si="449">B465</f>
        <v>13</v>
      </c>
      <c r="C490" s="117" t="str">
        <f t="shared" si="449"/>
        <v>Teusaquillo</v>
      </c>
      <c r="G490" s="119">
        <f t="shared" si="438"/>
        <v>0</v>
      </c>
    </row>
    <row r="491" spans="1:7" x14ac:dyDescent="0.3">
      <c r="A491" s="118">
        <f t="shared" si="404"/>
        <v>21</v>
      </c>
      <c r="B491" s="117">
        <f t="shared" ref="B491:C491" si="450">B466</f>
        <v>14</v>
      </c>
      <c r="C491" s="117" t="str">
        <f t="shared" si="450"/>
        <v>Los Mártires</v>
      </c>
      <c r="D491" s="119">
        <v>220</v>
      </c>
      <c r="E491" s="119">
        <v>38</v>
      </c>
      <c r="F491" s="119">
        <v>1</v>
      </c>
      <c r="G491" s="119">
        <f t="shared" si="438"/>
        <v>259</v>
      </c>
    </row>
    <row r="492" spans="1:7" x14ac:dyDescent="0.3">
      <c r="A492" s="118">
        <f t="shared" si="404"/>
        <v>21</v>
      </c>
      <c r="B492" s="117">
        <f t="shared" ref="B492:C492" si="451">B467</f>
        <v>15</v>
      </c>
      <c r="C492" s="117" t="str">
        <f t="shared" si="451"/>
        <v>Antonio Nariño</v>
      </c>
      <c r="G492" s="119">
        <f t="shared" si="438"/>
        <v>0</v>
      </c>
    </row>
    <row r="493" spans="1:7" x14ac:dyDescent="0.3">
      <c r="A493" s="118">
        <f t="shared" si="404"/>
        <v>21</v>
      </c>
      <c r="B493" s="117">
        <f t="shared" ref="B493:C493" si="452">B468</f>
        <v>16</v>
      </c>
      <c r="C493" s="117" t="str">
        <f t="shared" si="452"/>
        <v>Puente Aranda</v>
      </c>
      <c r="D493" s="119">
        <v>38</v>
      </c>
      <c r="E493" s="119">
        <v>4</v>
      </c>
      <c r="G493" s="119">
        <f t="shared" si="438"/>
        <v>42</v>
      </c>
    </row>
    <row r="494" spans="1:7" x14ac:dyDescent="0.3">
      <c r="A494" s="118">
        <f t="shared" si="404"/>
        <v>21</v>
      </c>
      <c r="B494" s="117">
        <f t="shared" ref="B494:C494" si="453">B469</f>
        <v>17</v>
      </c>
      <c r="C494" s="117" t="str">
        <f t="shared" si="453"/>
        <v>Candelaria</v>
      </c>
      <c r="G494" s="119">
        <f t="shared" si="438"/>
        <v>0</v>
      </c>
    </row>
    <row r="495" spans="1:7" x14ac:dyDescent="0.3">
      <c r="A495" s="118">
        <f t="shared" si="404"/>
        <v>21</v>
      </c>
      <c r="B495" s="117">
        <f t="shared" ref="B495:C495" si="454">B470</f>
        <v>18</v>
      </c>
      <c r="C495" s="117" t="str">
        <f t="shared" si="454"/>
        <v>Rafael Uribe</v>
      </c>
      <c r="G495" s="119">
        <f t="shared" si="438"/>
        <v>0</v>
      </c>
    </row>
    <row r="496" spans="1:7" x14ac:dyDescent="0.3">
      <c r="A496" s="118">
        <f t="shared" si="404"/>
        <v>21</v>
      </c>
      <c r="B496" s="117">
        <f t="shared" ref="B496:C496" si="455">B471</f>
        <v>19</v>
      </c>
      <c r="C496" s="117" t="str">
        <f t="shared" si="455"/>
        <v>Ciudad Bolívar</v>
      </c>
      <c r="G496" s="119">
        <f t="shared" si="438"/>
        <v>0</v>
      </c>
    </row>
    <row r="497" spans="1:7" x14ac:dyDescent="0.3">
      <c r="A497" s="118">
        <f t="shared" si="404"/>
        <v>21</v>
      </c>
      <c r="B497" s="117">
        <f t="shared" ref="B497:C497" si="456">B472</f>
        <v>20</v>
      </c>
      <c r="C497" s="117" t="str">
        <f t="shared" si="456"/>
        <v>Sumapaz</v>
      </c>
      <c r="G497" s="119">
        <f t="shared" si="438"/>
        <v>0</v>
      </c>
    </row>
    <row r="498" spans="1:7" x14ac:dyDescent="0.3">
      <c r="A498" s="118">
        <f t="shared" si="404"/>
        <v>21</v>
      </c>
      <c r="C498" s="117" t="str">
        <f t="shared" ref="C498" si="457">C473</f>
        <v>No actualizado</v>
      </c>
      <c r="G498" s="119">
        <f t="shared" si="438"/>
        <v>0</v>
      </c>
    </row>
    <row r="499" spans="1:7" x14ac:dyDescent="0.3">
      <c r="A499" s="118">
        <f t="shared" si="404"/>
        <v>21</v>
      </c>
      <c r="C499" s="117" t="str">
        <f t="shared" ref="C499" si="458">C474</f>
        <v xml:space="preserve">No aplica </v>
      </c>
      <c r="G499" s="119">
        <f t="shared" si="438"/>
        <v>0</v>
      </c>
    </row>
    <row r="500" spans="1:7" x14ac:dyDescent="0.3">
      <c r="A500" s="118">
        <f t="shared" si="404"/>
        <v>21</v>
      </c>
      <c r="C500" s="117" t="str">
        <f t="shared" ref="C500" si="459">C475</f>
        <v>Otros</v>
      </c>
      <c r="G500" s="119">
        <f t="shared" si="438"/>
        <v>0</v>
      </c>
    </row>
    <row r="501" spans="1:7" ht="17.25" thickBot="1" x14ac:dyDescent="0.35">
      <c r="A501" s="121">
        <f t="shared" si="404"/>
        <v>21</v>
      </c>
      <c r="B501" s="122"/>
      <c r="C501" s="122" t="str">
        <f t="shared" ref="C501" si="460">C476</f>
        <v>Total</v>
      </c>
      <c r="D501" s="123">
        <f>SUM(D478:D500)</f>
        <v>387</v>
      </c>
      <c r="E501" s="123">
        <f>SUM(E478:E500)</f>
        <v>62</v>
      </c>
      <c r="F501" s="123">
        <f>SUM(F478:F500)</f>
        <v>1</v>
      </c>
      <c r="G501" s="123">
        <f t="shared" si="438"/>
        <v>450</v>
      </c>
    </row>
    <row r="502" spans="1:7" ht="18" thickTop="1" thickBot="1" x14ac:dyDescent="0.35">
      <c r="A502" s="105" t="s">
        <v>206</v>
      </c>
      <c r="B502" s="105" t="s">
        <v>205</v>
      </c>
      <c r="C502" s="105" t="s">
        <v>177</v>
      </c>
      <c r="D502" s="114" t="s">
        <v>178</v>
      </c>
      <c r="E502" s="114" t="s">
        <v>179</v>
      </c>
      <c r="F502" s="114" t="s">
        <v>180</v>
      </c>
      <c r="G502" s="114" t="s">
        <v>181</v>
      </c>
    </row>
    <row r="503" spans="1:7" ht="17.25" thickTop="1" x14ac:dyDescent="0.3">
      <c r="A503" s="118">
        <f t="shared" si="404"/>
        <v>22</v>
      </c>
      <c r="B503" s="117">
        <f t="shared" ref="B503:C503" si="461">B478</f>
        <v>1</v>
      </c>
      <c r="C503" s="117" t="str">
        <f t="shared" si="461"/>
        <v>Usaquén</v>
      </c>
      <c r="G503" s="119">
        <f>+SUM(D503:F503)</f>
        <v>0</v>
      </c>
    </row>
    <row r="504" spans="1:7" x14ac:dyDescent="0.3">
      <c r="A504" s="118">
        <f t="shared" si="404"/>
        <v>22</v>
      </c>
      <c r="B504" s="117">
        <f t="shared" ref="B504:C504" si="462">B479</f>
        <v>2</v>
      </c>
      <c r="C504" s="117" t="str">
        <f t="shared" si="462"/>
        <v>Chapinero</v>
      </c>
      <c r="G504" s="119">
        <f t="shared" ref="G504:G526" si="463">+SUM(D504:F504)</f>
        <v>0</v>
      </c>
    </row>
    <row r="505" spans="1:7" x14ac:dyDescent="0.3">
      <c r="A505" s="118">
        <f t="shared" si="404"/>
        <v>22</v>
      </c>
      <c r="B505" s="117">
        <f t="shared" ref="B505:C505" si="464">B480</f>
        <v>3</v>
      </c>
      <c r="C505" s="117" t="str">
        <f t="shared" si="464"/>
        <v>Santa Fe</v>
      </c>
      <c r="D505" s="119">
        <v>102</v>
      </c>
      <c r="E505" s="119">
        <v>28</v>
      </c>
      <c r="G505" s="119">
        <f t="shared" si="463"/>
        <v>130</v>
      </c>
    </row>
    <row r="506" spans="1:7" x14ac:dyDescent="0.3">
      <c r="A506" s="118">
        <f t="shared" si="404"/>
        <v>22</v>
      </c>
      <c r="B506" s="117">
        <f t="shared" ref="B506:C506" si="465">B481</f>
        <v>4</v>
      </c>
      <c r="C506" s="117" t="str">
        <f t="shared" si="465"/>
        <v>San Cristóbal</v>
      </c>
      <c r="G506" s="119">
        <f t="shared" si="463"/>
        <v>0</v>
      </c>
    </row>
    <row r="507" spans="1:7" x14ac:dyDescent="0.3">
      <c r="A507" s="118">
        <f t="shared" si="404"/>
        <v>22</v>
      </c>
      <c r="B507" s="117">
        <f t="shared" ref="B507:C507" si="466">B482</f>
        <v>5</v>
      </c>
      <c r="C507" s="117" t="str">
        <f t="shared" si="466"/>
        <v>Usme</v>
      </c>
      <c r="G507" s="119">
        <f t="shared" si="463"/>
        <v>0</v>
      </c>
    </row>
    <row r="508" spans="1:7" x14ac:dyDescent="0.3">
      <c r="A508" s="118">
        <f t="shared" si="404"/>
        <v>22</v>
      </c>
      <c r="B508" s="117">
        <f t="shared" ref="B508:C508" si="467">B483</f>
        <v>6</v>
      </c>
      <c r="C508" s="117" t="str">
        <f t="shared" si="467"/>
        <v>Tunjuelito</v>
      </c>
      <c r="G508" s="119">
        <f t="shared" si="463"/>
        <v>0</v>
      </c>
    </row>
    <row r="509" spans="1:7" x14ac:dyDescent="0.3">
      <c r="A509" s="118">
        <f t="shared" si="404"/>
        <v>22</v>
      </c>
      <c r="B509" s="117">
        <f t="shared" ref="B509:C509" si="468">B484</f>
        <v>7</v>
      </c>
      <c r="C509" s="117" t="str">
        <f t="shared" si="468"/>
        <v>Bosa</v>
      </c>
      <c r="G509" s="119">
        <f t="shared" si="463"/>
        <v>0</v>
      </c>
    </row>
    <row r="510" spans="1:7" x14ac:dyDescent="0.3">
      <c r="A510" s="118">
        <f t="shared" ref="A510:A573" si="469">A485+1</f>
        <v>22</v>
      </c>
      <c r="B510" s="117">
        <f t="shared" ref="B510:C510" si="470">B485</f>
        <v>8</v>
      </c>
      <c r="C510" s="117" t="str">
        <f t="shared" si="470"/>
        <v>Kennedy</v>
      </c>
      <c r="G510" s="119">
        <f t="shared" si="463"/>
        <v>0</v>
      </c>
    </row>
    <row r="511" spans="1:7" x14ac:dyDescent="0.3">
      <c r="A511" s="118">
        <f t="shared" si="469"/>
        <v>22</v>
      </c>
      <c r="B511" s="117">
        <f t="shared" ref="B511:C511" si="471">B486</f>
        <v>9</v>
      </c>
      <c r="C511" s="117" t="str">
        <f t="shared" si="471"/>
        <v>Fontibón</v>
      </c>
      <c r="G511" s="119">
        <f t="shared" si="463"/>
        <v>0</v>
      </c>
    </row>
    <row r="512" spans="1:7" x14ac:dyDescent="0.3">
      <c r="A512" s="118">
        <f t="shared" si="469"/>
        <v>22</v>
      </c>
      <c r="B512" s="117">
        <f t="shared" ref="B512:C512" si="472">B487</f>
        <v>10</v>
      </c>
      <c r="C512" s="117" t="str">
        <f t="shared" si="472"/>
        <v>Engativá</v>
      </c>
      <c r="G512" s="119">
        <f t="shared" si="463"/>
        <v>0</v>
      </c>
    </row>
    <row r="513" spans="1:7" x14ac:dyDescent="0.3">
      <c r="A513" s="118">
        <f t="shared" si="469"/>
        <v>22</v>
      </c>
      <c r="B513" s="117">
        <f t="shared" ref="B513:C513" si="473">B488</f>
        <v>11</v>
      </c>
      <c r="C513" s="117" t="str">
        <f t="shared" si="473"/>
        <v>Suba</v>
      </c>
      <c r="G513" s="119">
        <f t="shared" si="463"/>
        <v>0</v>
      </c>
    </row>
    <row r="514" spans="1:7" x14ac:dyDescent="0.3">
      <c r="A514" s="118">
        <f t="shared" si="469"/>
        <v>22</v>
      </c>
      <c r="B514" s="117">
        <f t="shared" ref="B514:C514" si="474">B489</f>
        <v>12</v>
      </c>
      <c r="C514" s="117" t="str">
        <f t="shared" si="474"/>
        <v>Barrios Unidos</v>
      </c>
      <c r="G514" s="119">
        <f t="shared" si="463"/>
        <v>0</v>
      </c>
    </row>
    <row r="515" spans="1:7" x14ac:dyDescent="0.3">
      <c r="A515" s="118">
        <f t="shared" si="469"/>
        <v>22</v>
      </c>
      <c r="B515" s="117">
        <f t="shared" ref="B515:C515" si="475">B490</f>
        <v>13</v>
      </c>
      <c r="C515" s="117" t="str">
        <f t="shared" si="475"/>
        <v>Teusaquillo</v>
      </c>
      <c r="G515" s="119">
        <f t="shared" si="463"/>
        <v>0</v>
      </c>
    </row>
    <row r="516" spans="1:7" x14ac:dyDescent="0.3">
      <c r="A516" s="118">
        <f t="shared" si="469"/>
        <v>22</v>
      </c>
      <c r="B516" s="117">
        <f t="shared" ref="B516:C516" si="476">B491</f>
        <v>14</v>
      </c>
      <c r="C516" s="117" t="str">
        <f t="shared" si="476"/>
        <v>Los Mártires</v>
      </c>
      <c r="D516" s="119">
        <v>206</v>
      </c>
      <c r="E516" s="119">
        <v>19</v>
      </c>
      <c r="F516" s="119">
        <v>1</v>
      </c>
      <c r="G516" s="119">
        <f t="shared" si="463"/>
        <v>226</v>
      </c>
    </row>
    <row r="517" spans="1:7" x14ac:dyDescent="0.3">
      <c r="A517" s="118">
        <f t="shared" si="469"/>
        <v>22</v>
      </c>
      <c r="B517" s="117">
        <f t="shared" ref="B517:C517" si="477">B492</f>
        <v>15</v>
      </c>
      <c r="C517" s="117" t="str">
        <f t="shared" si="477"/>
        <v>Antonio Nariño</v>
      </c>
      <c r="G517" s="119">
        <f t="shared" si="463"/>
        <v>0</v>
      </c>
    </row>
    <row r="518" spans="1:7" x14ac:dyDescent="0.3">
      <c r="A518" s="118">
        <f t="shared" si="469"/>
        <v>22</v>
      </c>
      <c r="B518" s="117">
        <f t="shared" ref="B518:C518" si="478">B493</f>
        <v>16</v>
      </c>
      <c r="C518" s="117" t="str">
        <f t="shared" si="478"/>
        <v>Puente Aranda</v>
      </c>
      <c r="D518" s="119">
        <v>83</v>
      </c>
      <c r="E518" s="119">
        <v>5</v>
      </c>
      <c r="G518" s="119">
        <f t="shared" si="463"/>
        <v>88</v>
      </c>
    </row>
    <row r="519" spans="1:7" x14ac:dyDescent="0.3">
      <c r="A519" s="118">
        <f t="shared" si="469"/>
        <v>22</v>
      </c>
      <c r="B519" s="117">
        <f t="shared" ref="B519:C519" si="479">B494</f>
        <v>17</v>
      </c>
      <c r="C519" s="117" t="str">
        <f t="shared" si="479"/>
        <v>Candelaria</v>
      </c>
      <c r="G519" s="119">
        <f t="shared" si="463"/>
        <v>0</v>
      </c>
    </row>
    <row r="520" spans="1:7" x14ac:dyDescent="0.3">
      <c r="A520" s="118">
        <f t="shared" si="469"/>
        <v>22</v>
      </c>
      <c r="B520" s="117">
        <f t="shared" ref="B520:C520" si="480">B495</f>
        <v>18</v>
      </c>
      <c r="C520" s="117" t="str">
        <f t="shared" si="480"/>
        <v>Rafael Uribe</v>
      </c>
      <c r="G520" s="119">
        <f t="shared" si="463"/>
        <v>0</v>
      </c>
    </row>
    <row r="521" spans="1:7" x14ac:dyDescent="0.3">
      <c r="A521" s="118">
        <f t="shared" si="469"/>
        <v>22</v>
      </c>
      <c r="B521" s="117">
        <f t="shared" ref="B521:C521" si="481">B496</f>
        <v>19</v>
      </c>
      <c r="C521" s="117" t="str">
        <f t="shared" si="481"/>
        <v>Ciudad Bolívar</v>
      </c>
      <c r="G521" s="119">
        <f t="shared" si="463"/>
        <v>0</v>
      </c>
    </row>
    <row r="522" spans="1:7" x14ac:dyDescent="0.3">
      <c r="A522" s="118">
        <f t="shared" si="469"/>
        <v>22</v>
      </c>
      <c r="B522" s="117">
        <f t="shared" ref="B522:C522" si="482">B497</f>
        <v>20</v>
      </c>
      <c r="C522" s="117" t="str">
        <f t="shared" si="482"/>
        <v>Sumapaz</v>
      </c>
      <c r="G522" s="119">
        <f t="shared" si="463"/>
        <v>0</v>
      </c>
    </row>
    <row r="523" spans="1:7" x14ac:dyDescent="0.3">
      <c r="A523" s="118">
        <f t="shared" si="469"/>
        <v>22</v>
      </c>
      <c r="C523" s="117" t="str">
        <f t="shared" ref="C523" si="483">C498</f>
        <v>No actualizado</v>
      </c>
      <c r="G523" s="119">
        <f t="shared" si="463"/>
        <v>0</v>
      </c>
    </row>
    <row r="524" spans="1:7" x14ac:dyDescent="0.3">
      <c r="A524" s="118">
        <f t="shared" si="469"/>
        <v>22</v>
      </c>
      <c r="C524" s="117" t="str">
        <f t="shared" ref="C524" si="484">C499</f>
        <v xml:space="preserve">No aplica </v>
      </c>
      <c r="G524" s="119">
        <f t="shared" si="463"/>
        <v>0</v>
      </c>
    </row>
    <row r="525" spans="1:7" x14ac:dyDescent="0.3">
      <c r="A525" s="118">
        <f t="shared" si="469"/>
        <v>22</v>
      </c>
      <c r="C525" s="117" t="str">
        <f t="shared" ref="C525" si="485">C500</f>
        <v>Otros</v>
      </c>
      <c r="G525" s="119">
        <f t="shared" si="463"/>
        <v>0</v>
      </c>
    </row>
    <row r="526" spans="1:7" ht="17.25" thickBot="1" x14ac:dyDescent="0.35">
      <c r="A526" s="121">
        <f t="shared" si="469"/>
        <v>22</v>
      </c>
      <c r="B526" s="122"/>
      <c r="C526" s="122" t="str">
        <f t="shared" ref="C526" si="486">C501</f>
        <v>Total</v>
      </c>
      <c r="D526" s="123">
        <f>SUM(D503:D525)</f>
        <v>391</v>
      </c>
      <c r="E526" s="123">
        <f>SUM(E503:E525)</f>
        <v>52</v>
      </c>
      <c r="F526" s="123">
        <f>SUM(F503:F525)</f>
        <v>1</v>
      </c>
      <c r="G526" s="123">
        <f t="shared" si="463"/>
        <v>444</v>
      </c>
    </row>
    <row r="527" spans="1:7" ht="18" thickTop="1" thickBot="1" x14ac:dyDescent="0.35">
      <c r="A527" s="105" t="s">
        <v>206</v>
      </c>
      <c r="B527" s="105" t="s">
        <v>205</v>
      </c>
      <c r="C527" s="105" t="s">
        <v>177</v>
      </c>
      <c r="D527" s="114" t="s">
        <v>178</v>
      </c>
      <c r="E527" s="114" t="s">
        <v>179</v>
      </c>
      <c r="F527" s="114" t="s">
        <v>180</v>
      </c>
      <c r="G527" s="114" t="s">
        <v>181</v>
      </c>
    </row>
    <row r="528" spans="1:7" ht="17.25" thickTop="1" x14ac:dyDescent="0.3">
      <c r="A528" s="118">
        <f t="shared" si="469"/>
        <v>23</v>
      </c>
      <c r="B528" s="117">
        <f t="shared" ref="B528:C528" si="487">B503</f>
        <v>1</v>
      </c>
      <c r="C528" s="117" t="str">
        <f t="shared" si="487"/>
        <v>Usaquén</v>
      </c>
      <c r="G528" s="119">
        <f>+SUM(D528:F528)</f>
        <v>0</v>
      </c>
    </row>
    <row r="529" spans="1:7" x14ac:dyDescent="0.3">
      <c r="A529" s="118">
        <f t="shared" si="469"/>
        <v>23</v>
      </c>
      <c r="B529" s="117">
        <f t="shared" ref="B529:C529" si="488">B504</f>
        <v>2</v>
      </c>
      <c r="C529" s="117" t="str">
        <f t="shared" si="488"/>
        <v>Chapinero</v>
      </c>
      <c r="G529" s="119">
        <f t="shared" ref="G529:G550" si="489">+SUM(D529:F529)</f>
        <v>0</v>
      </c>
    </row>
    <row r="530" spans="1:7" x14ac:dyDescent="0.3">
      <c r="A530" s="118">
        <f t="shared" si="469"/>
        <v>23</v>
      </c>
      <c r="B530" s="117">
        <f t="shared" ref="B530:C530" si="490">B505</f>
        <v>3</v>
      </c>
      <c r="C530" s="117" t="str">
        <f t="shared" si="490"/>
        <v>Santa Fe</v>
      </c>
      <c r="G530" s="119">
        <f t="shared" si="489"/>
        <v>0</v>
      </c>
    </row>
    <row r="531" spans="1:7" x14ac:dyDescent="0.3">
      <c r="A531" s="118">
        <f t="shared" si="469"/>
        <v>23</v>
      </c>
      <c r="B531" s="117">
        <f t="shared" ref="B531:C531" si="491">B506</f>
        <v>4</v>
      </c>
      <c r="C531" s="117" t="str">
        <f t="shared" si="491"/>
        <v>San Cristóbal</v>
      </c>
      <c r="G531" s="119">
        <f t="shared" si="489"/>
        <v>0</v>
      </c>
    </row>
    <row r="532" spans="1:7" x14ac:dyDescent="0.3">
      <c r="A532" s="118">
        <f t="shared" si="469"/>
        <v>23</v>
      </c>
      <c r="B532" s="117">
        <f t="shared" ref="B532:C532" si="492">B507</f>
        <v>5</v>
      </c>
      <c r="C532" s="117" t="str">
        <f t="shared" si="492"/>
        <v>Usme</v>
      </c>
      <c r="G532" s="119">
        <f t="shared" si="489"/>
        <v>0</v>
      </c>
    </row>
    <row r="533" spans="1:7" x14ac:dyDescent="0.3">
      <c r="A533" s="118">
        <f t="shared" si="469"/>
        <v>23</v>
      </c>
      <c r="B533" s="117">
        <f t="shared" ref="B533:C533" si="493">B508</f>
        <v>6</v>
      </c>
      <c r="C533" s="117" t="str">
        <f t="shared" si="493"/>
        <v>Tunjuelito</v>
      </c>
      <c r="G533" s="119">
        <f t="shared" si="489"/>
        <v>0</v>
      </c>
    </row>
    <row r="534" spans="1:7" x14ac:dyDescent="0.3">
      <c r="A534" s="118">
        <f t="shared" si="469"/>
        <v>23</v>
      </c>
      <c r="B534" s="117">
        <f t="shared" ref="B534:C534" si="494">B509</f>
        <v>7</v>
      </c>
      <c r="C534" s="117" t="str">
        <f t="shared" si="494"/>
        <v>Bosa</v>
      </c>
      <c r="G534" s="119">
        <f t="shared" si="489"/>
        <v>0</v>
      </c>
    </row>
    <row r="535" spans="1:7" x14ac:dyDescent="0.3">
      <c r="A535" s="118">
        <f t="shared" si="469"/>
        <v>23</v>
      </c>
      <c r="B535" s="117">
        <f t="shared" ref="B535:C535" si="495">B510</f>
        <v>8</v>
      </c>
      <c r="C535" s="117" t="str">
        <f t="shared" si="495"/>
        <v>Kennedy</v>
      </c>
      <c r="G535" s="119">
        <f t="shared" si="489"/>
        <v>0</v>
      </c>
    </row>
    <row r="536" spans="1:7" x14ac:dyDescent="0.3">
      <c r="A536" s="118">
        <f t="shared" si="469"/>
        <v>23</v>
      </c>
      <c r="B536" s="117">
        <f t="shared" ref="B536:C536" si="496">B511</f>
        <v>9</v>
      </c>
      <c r="C536" s="117" t="str">
        <f t="shared" si="496"/>
        <v>Fontibón</v>
      </c>
      <c r="G536" s="119">
        <f t="shared" si="489"/>
        <v>0</v>
      </c>
    </row>
    <row r="537" spans="1:7" x14ac:dyDescent="0.3">
      <c r="A537" s="118">
        <f t="shared" si="469"/>
        <v>23</v>
      </c>
      <c r="B537" s="117">
        <f t="shared" ref="B537:C537" si="497">B512</f>
        <v>10</v>
      </c>
      <c r="C537" s="117" t="str">
        <f t="shared" si="497"/>
        <v>Engativá</v>
      </c>
      <c r="D537" s="119">
        <v>7</v>
      </c>
      <c r="E537" s="119">
        <v>2</v>
      </c>
      <c r="G537" s="119">
        <f t="shared" si="489"/>
        <v>9</v>
      </c>
    </row>
    <row r="538" spans="1:7" x14ac:dyDescent="0.3">
      <c r="A538" s="118">
        <f t="shared" si="469"/>
        <v>23</v>
      </c>
      <c r="B538" s="117">
        <f t="shared" ref="B538:C538" si="498">B513</f>
        <v>11</v>
      </c>
      <c r="C538" s="117" t="str">
        <f t="shared" si="498"/>
        <v>Suba</v>
      </c>
      <c r="G538" s="119">
        <f t="shared" si="489"/>
        <v>0</v>
      </c>
    </row>
    <row r="539" spans="1:7" x14ac:dyDescent="0.3">
      <c r="A539" s="118">
        <f t="shared" si="469"/>
        <v>23</v>
      </c>
      <c r="B539" s="117">
        <f t="shared" ref="B539:C539" si="499">B514</f>
        <v>12</v>
      </c>
      <c r="C539" s="117" t="str">
        <f t="shared" si="499"/>
        <v>Barrios Unidos</v>
      </c>
      <c r="G539" s="119">
        <f t="shared" si="489"/>
        <v>0</v>
      </c>
    </row>
    <row r="540" spans="1:7" x14ac:dyDescent="0.3">
      <c r="A540" s="118">
        <f t="shared" si="469"/>
        <v>23</v>
      </c>
      <c r="B540" s="117">
        <f t="shared" ref="B540:C540" si="500">B515</f>
        <v>13</v>
      </c>
      <c r="C540" s="117" t="str">
        <f t="shared" si="500"/>
        <v>Teusaquillo</v>
      </c>
      <c r="G540" s="119">
        <f t="shared" si="489"/>
        <v>0</v>
      </c>
    </row>
    <row r="541" spans="1:7" x14ac:dyDescent="0.3">
      <c r="A541" s="118">
        <f t="shared" si="469"/>
        <v>23</v>
      </c>
      <c r="B541" s="117">
        <f t="shared" ref="B541:C541" si="501">B516</f>
        <v>14</v>
      </c>
      <c r="C541" s="117" t="str">
        <f t="shared" si="501"/>
        <v>Los Mártires</v>
      </c>
      <c r="G541" s="119">
        <f t="shared" si="489"/>
        <v>0</v>
      </c>
    </row>
    <row r="542" spans="1:7" x14ac:dyDescent="0.3">
      <c r="A542" s="118">
        <f t="shared" si="469"/>
        <v>23</v>
      </c>
      <c r="B542" s="117">
        <f t="shared" ref="B542:C542" si="502">B517</f>
        <v>15</v>
      </c>
      <c r="C542" s="117" t="str">
        <f t="shared" si="502"/>
        <v>Antonio Nariño</v>
      </c>
      <c r="G542" s="119">
        <f t="shared" si="489"/>
        <v>0</v>
      </c>
    </row>
    <row r="543" spans="1:7" x14ac:dyDescent="0.3">
      <c r="A543" s="118">
        <f t="shared" si="469"/>
        <v>23</v>
      </c>
      <c r="B543" s="117">
        <f t="shared" ref="B543:C543" si="503">B518</f>
        <v>16</v>
      </c>
      <c r="C543" s="117" t="str">
        <f t="shared" si="503"/>
        <v>Puente Aranda</v>
      </c>
      <c r="G543" s="119">
        <f t="shared" si="489"/>
        <v>0</v>
      </c>
    </row>
    <row r="544" spans="1:7" x14ac:dyDescent="0.3">
      <c r="A544" s="118">
        <f t="shared" si="469"/>
        <v>23</v>
      </c>
      <c r="B544" s="117">
        <f t="shared" ref="B544:C544" si="504">B519</f>
        <v>17</v>
      </c>
      <c r="C544" s="117" t="str">
        <f t="shared" si="504"/>
        <v>Candelaria</v>
      </c>
      <c r="G544" s="119">
        <f t="shared" si="489"/>
        <v>0</v>
      </c>
    </row>
    <row r="545" spans="1:7" x14ac:dyDescent="0.3">
      <c r="A545" s="118">
        <f t="shared" si="469"/>
        <v>23</v>
      </c>
      <c r="B545" s="117">
        <f t="shared" ref="B545:C545" si="505">B520</f>
        <v>18</v>
      </c>
      <c r="C545" s="117" t="str">
        <f t="shared" si="505"/>
        <v>Rafael Uribe</v>
      </c>
      <c r="G545" s="119">
        <f t="shared" si="489"/>
        <v>0</v>
      </c>
    </row>
    <row r="546" spans="1:7" x14ac:dyDescent="0.3">
      <c r="A546" s="118">
        <f t="shared" si="469"/>
        <v>23</v>
      </c>
      <c r="B546" s="117">
        <f t="shared" ref="B546:C546" si="506">B521</f>
        <v>19</v>
      </c>
      <c r="C546" s="117" t="str">
        <f t="shared" si="506"/>
        <v>Ciudad Bolívar</v>
      </c>
      <c r="G546" s="119">
        <f t="shared" si="489"/>
        <v>0</v>
      </c>
    </row>
    <row r="547" spans="1:7" x14ac:dyDescent="0.3">
      <c r="A547" s="118">
        <f t="shared" si="469"/>
        <v>23</v>
      </c>
      <c r="B547" s="117">
        <f t="shared" ref="B547:C547" si="507">B522</f>
        <v>20</v>
      </c>
      <c r="C547" s="117" t="str">
        <f t="shared" si="507"/>
        <v>Sumapaz</v>
      </c>
      <c r="G547" s="119">
        <f t="shared" si="489"/>
        <v>0</v>
      </c>
    </row>
    <row r="548" spans="1:7" x14ac:dyDescent="0.3">
      <c r="A548" s="118">
        <f t="shared" si="469"/>
        <v>23</v>
      </c>
      <c r="C548" s="117" t="str">
        <f t="shared" ref="C548" si="508">C523</f>
        <v>No actualizado</v>
      </c>
      <c r="G548" s="119">
        <f t="shared" si="489"/>
        <v>0</v>
      </c>
    </row>
    <row r="549" spans="1:7" x14ac:dyDescent="0.3">
      <c r="A549" s="118">
        <f t="shared" si="469"/>
        <v>23</v>
      </c>
      <c r="C549" s="117" t="str">
        <f t="shared" ref="C549" si="509">C524</f>
        <v xml:space="preserve">No aplica </v>
      </c>
      <c r="D549" s="119">
        <v>3</v>
      </c>
      <c r="E549" s="119">
        <v>2</v>
      </c>
      <c r="G549" s="119">
        <f t="shared" si="489"/>
        <v>5</v>
      </c>
    </row>
    <row r="550" spans="1:7" x14ac:dyDescent="0.3">
      <c r="A550" s="118">
        <f t="shared" si="469"/>
        <v>23</v>
      </c>
      <c r="C550" s="117" t="str">
        <f t="shared" ref="C550" si="510">C525</f>
        <v>Otros</v>
      </c>
      <c r="G550" s="119">
        <f t="shared" si="489"/>
        <v>0</v>
      </c>
    </row>
    <row r="551" spans="1:7" ht="17.25" thickBot="1" x14ac:dyDescent="0.35">
      <c r="A551" s="121">
        <f t="shared" si="469"/>
        <v>23</v>
      </c>
      <c r="B551" s="122"/>
      <c r="C551" s="122" t="str">
        <f t="shared" ref="C551" si="511">C526</f>
        <v>Total</v>
      </c>
      <c r="D551" s="123">
        <f>SUM(D528:D550)</f>
        <v>10</v>
      </c>
      <c r="E551" s="123">
        <f>SUM(E528:E550)</f>
        <v>4</v>
      </c>
      <c r="F551" s="123">
        <f>SUM(F528:F550)</f>
        <v>0</v>
      </c>
      <c r="G551" s="123">
        <f>SUM(D551:F551)</f>
        <v>14</v>
      </c>
    </row>
    <row r="552" spans="1:7" ht="18" thickTop="1" thickBot="1" x14ac:dyDescent="0.35">
      <c r="A552" s="105" t="s">
        <v>206</v>
      </c>
      <c r="B552" s="105" t="s">
        <v>205</v>
      </c>
      <c r="C552" s="105" t="s">
        <v>177</v>
      </c>
      <c r="D552" s="114" t="s">
        <v>178</v>
      </c>
      <c r="E552" s="114" t="s">
        <v>179</v>
      </c>
      <c r="F552" s="114" t="s">
        <v>180</v>
      </c>
      <c r="G552" s="114" t="s">
        <v>181</v>
      </c>
    </row>
    <row r="553" spans="1:7" ht="17.25" thickTop="1" x14ac:dyDescent="0.3">
      <c r="A553" s="118">
        <f t="shared" si="469"/>
        <v>24</v>
      </c>
      <c r="B553" s="117">
        <f t="shared" ref="B553:C553" si="512">B528</f>
        <v>1</v>
      </c>
      <c r="C553" s="117" t="str">
        <f t="shared" si="512"/>
        <v>Usaquén</v>
      </c>
      <c r="D553" s="119">
        <v>3</v>
      </c>
      <c r="G553" s="119">
        <f>+SUM(D553:F553)</f>
        <v>3</v>
      </c>
    </row>
    <row r="554" spans="1:7" x14ac:dyDescent="0.3">
      <c r="A554" s="118">
        <f t="shared" si="469"/>
        <v>24</v>
      </c>
      <c r="B554" s="117">
        <f t="shared" ref="B554:C554" si="513">B529</f>
        <v>2</v>
      </c>
      <c r="C554" s="117" t="str">
        <f t="shared" si="513"/>
        <v>Chapinero</v>
      </c>
      <c r="D554" s="119">
        <v>10</v>
      </c>
      <c r="E554" s="119">
        <v>2</v>
      </c>
      <c r="G554" s="119">
        <f t="shared" ref="G554:G576" si="514">+SUM(D554:F554)</f>
        <v>12</v>
      </c>
    </row>
    <row r="555" spans="1:7" x14ac:dyDescent="0.3">
      <c r="A555" s="118">
        <f t="shared" si="469"/>
        <v>24</v>
      </c>
      <c r="B555" s="117">
        <f t="shared" ref="B555:C555" si="515">B530</f>
        <v>3</v>
      </c>
      <c r="C555" s="117" t="str">
        <f t="shared" si="515"/>
        <v>Santa Fe</v>
      </c>
      <c r="D555" s="119">
        <v>25</v>
      </c>
      <c r="E555" s="119">
        <v>4</v>
      </c>
      <c r="G555" s="119">
        <f t="shared" si="514"/>
        <v>29</v>
      </c>
    </row>
    <row r="556" spans="1:7" x14ac:dyDescent="0.3">
      <c r="A556" s="118">
        <f t="shared" si="469"/>
        <v>24</v>
      </c>
      <c r="B556" s="117">
        <f t="shared" ref="B556:C556" si="516">B531</f>
        <v>4</v>
      </c>
      <c r="C556" s="117" t="str">
        <f t="shared" si="516"/>
        <v>San Cristóbal</v>
      </c>
      <c r="D556" s="119">
        <v>2</v>
      </c>
      <c r="G556" s="119">
        <f t="shared" si="514"/>
        <v>2</v>
      </c>
    </row>
    <row r="557" spans="1:7" x14ac:dyDescent="0.3">
      <c r="A557" s="118">
        <f t="shared" si="469"/>
        <v>24</v>
      </c>
      <c r="B557" s="117">
        <f t="shared" ref="B557:C557" si="517">B532</f>
        <v>5</v>
      </c>
      <c r="C557" s="117" t="str">
        <f t="shared" si="517"/>
        <v>Usme</v>
      </c>
      <c r="D557" s="119">
        <v>2</v>
      </c>
      <c r="G557" s="119">
        <f t="shared" si="514"/>
        <v>2</v>
      </c>
    </row>
    <row r="558" spans="1:7" x14ac:dyDescent="0.3">
      <c r="A558" s="118">
        <f t="shared" si="469"/>
        <v>24</v>
      </c>
      <c r="B558" s="117">
        <f t="shared" ref="B558:C558" si="518">B533</f>
        <v>6</v>
      </c>
      <c r="C558" s="117" t="str">
        <f t="shared" si="518"/>
        <v>Tunjuelito</v>
      </c>
      <c r="D558" s="119">
        <v>1</v>
      </c>
      <c r="G558" s="119">
        <f t="shared" si="514"/>
        <v>1</v>
      </c>
    </row>
    <row r="559" spans="1:7" x14ac:dyDescent="0.3">
      <c r="A559" s="118">
        <f t="shared" si="469"/>
        <v>24</v>
      </c>
      <c r="B559" s="117">
        <f t="shared" ref="B559:C559" si="519">B534</f>
        <v>7</v>
      </c>
      <c r="C559" s="117" t="str">
        <f t="shared" si="519"/>
        <v>Bosa</v>
      </c>
      <c r="D559" s="119">
        <v>7</v>
      </c>
      <c r="E559" s="119">
        <v>2</v>
      </c>
      <c r="G559" s="119">
        <f t="shared" si="514"/>
        <v>9</v>
      </c>
    </row>
    <row r="560" spans="1:7" x14ac:dyDescent="0.3">
      <c r="A560" s="118">
        <f t="shared" si="469"/>
        <v>24</v>
      </c>
      <c r="B560" s="117">
        <f t="shared" ref="B560:C560" si="520">B535</f>
        <v>8</v>
      </c>
      <c r="C560" s="117" t="str">
        <f t="shared" si="520"/>
        <v>Kennedy</v>
      </c>
      <c r="D560" s="119">
        <v>15</v>
      </c>
      <c r="G560" s="119">
        <f t="shared" si="514"/>
        <v>15</v>
      </c>
    </row>
    <row r="561" spans="1:7" x14ac:dyDescent="0.3">
      <c r="A561" s="118">
        <f t="shared" si="469"/>
        <v>24</v>
      </c>
      <c r="B561" s="117">
        <f t="shared" ref="B561:C561" si="521">B536</f>
        <v>9</v>
      </c>
      <c r="C561" s="117" t="str">
        <f t="shared" si="521"/>
        <v>Fontibón</v>
      </c>
      <c r="D561" s="119">
        <v>2</v>
      </c>
      <c r="E561" s="119">
        <v>1</v>
      </c>
      <c r="G561" s="119">
        <f t="shared" si="514"/>
        <v>3</v>
      </c>
    </row>
    <row r="562" spans="1:7" x14ac:dyDescent="0.3">
      <c r="A562" s="118">
        <f t="shared" si="469"/>
        <v>24</v>
      </c>
      <c r="B562" s="117">
        <f t="shared" ref="B562:C562" si="522">B537</f>
        <v>10</v>
      </c>
      <c r="C562" s="117" t="str">
        <f t="shared" si="522"/>
        <v>Engativá</v>
      </c>
      <c r="D562" s="119">
        <v>3</v>
      </c>
      <c r="G562" s="119">
        <f t="shared" si="514"/>
        <v>3</v>
      </c>
    </row>
    <row r="563" spans="1:7" x14ac:dyDescent="0.3">
      <c r="A563" s="118">
        <f t="shared" si="469"/>
        <v>24</v>
      </c>
      <c r="B563" s="117">
        <f t="shared" ref="B563:C563" si="523">B538</f>
        <v>11</v>
      </c>
      <c r="C563" s="117" t="str">
        <f t="shared" si="523"/>
        <v>Suba</v>
      </c>
      <c r="D563" s="119">
        <v>4</v>
      </c>
      <c r="G563" s="119">
        <f t="shared" si="514"/>
        <v>4</v>
      </c>
    </row>
    <row r="564" spans="1:7" x14ac:dyDescent="0.3">
      <c r="A564" s="118">
        <f t="shared" si="469"/>
        <v>24</v>
      </c>
      <c r="B564" s="117">
        <f t="shared" ref="B564:C564" si="524">B539</f>
        <v>12</v>
      </c>
      <c r="C564" s="117" t="str">
        <f t="shared" si="524"/>
        <v>Barrios Unidos</v>
      </c>
      <c r="D564" s="119">
        <v>2</v>
      </c>
      <c r="E564" s="119">
        <v>1</v>
      </c>
      <c r="G564" s="119">
        <f t="shared" si="514"/>
        <v>3</v>
      </c>
    </row>
    <row r="565" spans="1:7" x14ac:dyDescent="0.3">
      <c r="A565" s="118">
        <f t="shared" si="469"/>
        <v>24</v>
      </c>
      <c r="B565" s="117">
        <f t="shared" ref="B565:C565" si="525">B540</f>
        <v>13</v>
      </c>
      <c r="C565" s="117" t="str">
        <f t="shared" si="525"/>
        <v>Teusaquillo</v>
      </c>
      <c r="D565" s="119">
        <v>7</v>
      </c>
      <c r="E565" s="119">
        <v>1</v>
      </c>
      <c r="G565" s="119">
        <f t="shared" si="514"/>
        <v>8</v>
      </c>
    </row>
    <row r="566" spans="1:7" x14ac:dyDescent="0.3">
      <c r="A566" s="118">
        <f t="shared" si="469"/>
        <v>24</v>
      </c>
      <c r="B566" s="117">
        <f t="shared" ref="B566:C566" si="526">B541</f>
        <v>14</v>
      </c>
      <c r="C566" s="117" t="str">
        <f t="shared" si="526"/>
        <v>Los Mártires</v>
      </c>
      <c r="D566" s="119">
        <v>15</v>
      </c>
      <c r="E566" s="119">
        <v>7</v>
      </c>
      <c r="F566" s="119">
        <v>1</v>
      </c>
      <c r="G566" s="119">
        <f t="shared" si="514"/>
        <v>23</v>
      </c>
    </row>
    <row r="567" spans="1:7" x14ac:dyDescent="0.3">
      <c r="A567" s="118">
        <f t="shared" si="469"/>
        <v>24</v>
      </c>
      <c r="B567" s="117">
        <f t="shared" ref="B567:C567" si="527">B542</f>
        <v>15</v>
      </c>
      <c r="C567" s="117" t="str">
        <f t="shared" si="527"/>
        <v>Antonio Nariño</v>
      </c>
      <c r="D567" s="119">
        <v>8</v>
      </c>
      <c r="E567" s="119">
        <v>1</v>
      </c>
      <c r="G567" s="119">
        <f t="shared" si="514"/>
        <v>9</v>
      </c>
    </row>
    <row r="568" spans="1:7" x14ac:dyDescent="0.3">
      <c r="A568" s="118">
        <f t="shared" si="469"/>
        <v>24</v>
      </c>
      <c r="B568" s="117">
        <f t="shared" ref="B568:C568" si="528">B543</f>
        <v>16</v>
      </c>
      <c r="C568" s="117" t="str">
        <f t="shared" si="528"/>
        <v>Puente Aranda</v>
      </c>
      <c r="D568" s="119">
        <v>18</v>
      </c>
      <c r="E568" s="119">
        <v>1</v>
      </c>
      <c r="G568" s="119">
        <f t="shared" si="514"/>
        <v>19</v>
      </c>
    </row>
    <row r="569" spans="1:7" x14ac:dyDescent="0.3">
      <c r="A569" s="118">
        <f t="shared" si="469"/>
        <v>24</v>
      </c>
      <c r="B569" s="117">
        <f t="shared" ref="B569:C569" si="529">B544</f>
        <v>17</v>
      </c>
      <c r="C569" s="117" t="str">
        <f t="shared" si="529"/>
        <v>Candelaria</v>
      </c>
      <c r="D569" s="119">
        <v>8</v>
      </c>
      <c r="G569" s="119">
        <f t="shared" si="514"/>
        <v>8</v>
      </c>
    </row>
    <row r="570" spans="1:7" x14ac:dyDescent="0.3">
      <c r="A570" s="118">
        <f t="shared" si="469"/>
        <v>24</v>
      </c>
      <c r="B570" s="117">
        <f t="shared" ref="B570:C570" si="530">B545</f>
        <v>18</v>
      </c>
      <c r="C570" s="117" t="str">
        <f t="shared" si="530"/>
        <v>Rafael Uribe</v>
      </c>
      <c r="D570" s="119">
        <v>2</v>
      </c>
      <c r="G570" s="119">
        <f t="shared" si="514"/>
        <v>2</v>
      </c>
    </row>
    <row r="571" spans="1:7" x14ac:dyDescent="0.3">
      <c r="A571" s="118">
        <f t="shared" si="469"/>
        <v>24</v>
      </c>
      <c r="B571" s="117">
        <f t="shared" ref="B571:C571" si="531">B546</f>
        <v>19</v>
      </c>
      <c r="C571" s="117" t="str">
        <f t="shared" si="531"/>
        <v>Ciudad Bolívar</v>
      </c>
      <c r="D571" s="119">
        <v>3</v>
      </c>
      <c r="G571" s="119">
        <f t="shared" si="514"/>
        <v>3</v>
      </c>
    </row>
    <row r="572" spans="1:7" x14ac:dyDescent="0.3">
      <c r="A572" s="118">
        <f t="shared" si="469"/>
        <v>24</v>
      </c>
      <c r="B572" s="117">
        <f t="shared" ref="B572:C572" si="532">B547</f>
        <v>20</v>
      </c>
      <c r="C572" s="117" t="str">
        <f t="shared" si="532"/>
        <v>Sumapaz</v>
      </c>
      <c r="G572" s="119">
        <f t="shared" si="514"/>
        <v>0</v>
      </c>
    </row>
    <row r="573" spans="1:7" x14ac:dyDescent="0.3">
      <c r="A573" s="118">
        <f t="shared" si="469"/>
        <v>24</v>
      </c>
      <c r="C573" s="117" t="str">
        <f t="shared" ref="C573" si="533">C548</f>
        <v>No actualizado</v>
      </c>
      <c r="G573" s="119">
        <f t="shared" si="514"/>
        <v>0</v>
      </c>
    </row>
    <row r="574" spans="1:7" x14ac:dyDescent="0.3">
      <c r="A574" s="118">
        <f t="shared" ref="A574:A626" si="534">A549+1</f>
        <v>24</v>
      </c>
      <c r="C574" s="117" t="str">
        <f t="shared" ref="C574" si="535">C549</f>
        <v xml:space="preserve">No aplica </v>
      </c>
      <c r="G574" s="119">
        <f t="shared" si="514"/>
        <v>0</v>
      </c>
    </row>
    <row r="575" spans="1:7" x14ac:dyDescent="0.3">
      <c r="A575" s="118">
        <f t="shared" si="534"/>
        <v>24</v>
      </c>
      <c r="C575" s="117" t="str">
        <f t="shared" ref="C575" si="536">C550</f>
        <v>Otros</v>
      </c>
      <c r="G575" s="119">
        <f t="shared" si="514"/>
        <v>0</v>
      </c>
    </row>
    <row r="576" spans="1:7" ht="17.25" thickBot="1" x14ac:dyDescent="0.35">
      <c r="A576" s="121">
        <f t="shared" si="534"/>
        <v>24</v>
      </c>
      <c r="B576" s="122"/>
      <c r="C576" s="122" t="str">
        <f t="shared" ref="C576" si="537">C551</f>
        <v>Total</v>
      </c>
      <c r="D576" s="123">
        <f>SUM(D553:D575)</f>
        <v>137</v>
      </c>
      <c r="E576" s="123">
        <f>SUM(E553:E575)</f>
        <v>20</v>
      </c>
      <c r="F576" s="123">
        <f>SUM(F553:F575)</f>
        <v>1</v>
      </c>
      <c r="G576" s="123">
        <f t="shared" si="514"/>
        <v>158</v>
      </c>
    </row>
    <row r="577" spans="1:7" ht="18" thickTop="1" thickBot="1" x14ac:dyDescent="0.35">
      <c r="A577" s="105" t="s">
        <v>206</v>
      </c>
      <c r="B577" s="105" t="s">
        <v>205</v>
      </c>
      <c r="C577" s="105" t="s">
        <v>177</v>
      </c>
      <c r="D577" s="114" t="s">
        <v>178</v>
      </c>
      <c r="E577" s="114" t="s">
        <v>179</v>
      </c>
      <c r="F577" s="114" t="s">
        <v>180</v>
      </c>
      <c r="G577" s="114" t="s">
        <v>181</v>
      </c>
    </row>
    <row r="578" spans="1:7" ht="17.25" thickTop="1" x14ac:dyDescent="0.3">
      <c r="A578" s="118">
        <f t="shared" si="534"/>
        <v>25</v>
      </c>
      <c r="B578" s="117">
        <f t="shared" ref="B578:C578" si="538">B553</f>
        <v>1</v>
      </c>
      <c r="C578" s="117" t="str">
        <f t="shared" si="538"/>
        <v>Usaquén</v>
      </c>
      <c r="G578" s="119">
        <f>+SUM(D578:F578)</f>
        <v>0</v>
      </c>
    </row>
    <row r="579" spans="1:7" x14ac:dyDescent="0.3">
      <c r="A579" s="118">
        <f t="shared" si="534"/>
        <v>25</v>
      </c>
      <c r="B579" s="117">
        <f t="shared" ref="B579:C579" si="539">B554</f>
        <v>2</v>
      </c>
      <c r="C579" s="117" t="str">
        <f t="shared" si="539"/>
        <v>Chapinero</v>
      </c>
      <c r="G579" s="119">
        <f t="shared" ref="G579:G600" si="540">+SUM(D579:F579)</f>
        <v>0</v>
      </c>
    </row>
    <row r="580" spans="1:7" x14ac:dyDescent="0.3">
      <c r="A580" s="118">
        <f t="shared" si="534"/>
        <v>25</v>
      </c>
      <c r="B580" s="117">
        <f t="shared" ref="B580:C580" si="541">B555</f>
        <v>3</v>
      </c>
      <c r="C580" s="117" t="str">
        <f t="shared" si="541"/>
        <v>Santa Fe</v>
      </c>
      <c r="G580" s="119">
        <f t="shared" si="540"/>
        <v>0</v>
      </c>
    </row>
    <row r="581" spans="1:7" x14ac:dyDescent="0.3">
      <c r="A581" s="118">
        <f t="shared" si="534"/>
        <v>25</v>
      </c>
      <c r="B581" s="117">
        <f t="shared" ref="B581:C581" si="542">B556</f>
        <v>4</v>
      </c>
      <c r="C581" s="117" t="str">
        <f t="shared" si="542"/>
        <v>San Cristóbal</v>
      </c>
      <c r="G581" s="119">
        <f t="shared" si="540"/>
        <v>0</v>
      </c>
    </row>
    <row r="582" spans="1:7" x14ac:dyDescent="0.3">
      <c r="A582" s="118">
        <f t="shared" si="534"/>
        <v>25</v>
      </c>
      <c r="B582" s="117">
        <f t="shared" ref="B582:C582" si="543">B557</f>
        <v>5</v>
      </c>
      <c r="C582" s="117" t="str">
        <f t="shared" si="543"/>
        <v>Usme</v>
      </c>
      <c r="G582" s="119">
        <f t="shared" si="540"/>
        <v>0</v>
      </c>
    </row>
    <row r="583" spans="1:7" x14ac:dyDescent="0.3">
      <c r="A583" s="118">
        <f t="shared" si="534"/>
        <v>25</v>
      </c>
      <c r="B583" s="117">
        <f t="shared" ref="B583:C583" si="544">B558</f>
        <v>6</v>
      </c>
      <c r="C583" s="117" t="str">
        <f t="shared" si="544"/>
        <v>Tunjuelito</v>
      </c>
      <c r="G583" s="119">
        <f t="shared" si="540"/>
        <v>0</v>
      </c>
    </row>
    <row r="584" spans="1:7" x14ac:dyDescent="0.3">
      <c r="A584" s="118">
        <f t="shared" si="534"/>
        <v>25</v>
      </c>
      <c r="B584" s="117">
        <f t="shared" ref="B584:C584" si="545">B559</f>
        <v>7</v>
      </c>
      <c r="C584" s="117" t="str">
        <f t="shared" si="545"/>
        <v>Bosa</v>
      </c>
      <c r="G584" s="119">
        <f t="shared" si="540"/>
        <v>0</v>
      </c>
    </row>
    <row r="585" spans="1:7" x14ac:dyDescent="0.3">
      <c r="A585" s="118">
        <f t="shared" si="534"/>
        <v>25</v>
      </c>
      <c r="B585" s="117">
        <f t="shared" ref="B585:C585" si="546">B560</f>
        <v>8</v>
      </c>
      <c r="C585" s="117" t="str">
        <f t="shared" si="546"/>
        <v>Kennedy</v>
      </c>
      <c r="G585" s="119">
        <f t="shared" si="540"/>
        <v>0</v>
      </c>
    </row>
    <row r="586" spans="1:7" x14ac:dyDescent="0.3">
      <c r="A586" s="118">
        <f t="shared" si="534"/>
        <v>25</v>
      </c>
      <c r="B586" s="117">
        <f t="shared" ref="B586:C586" si="547">B561</f>
        <v>9</v>
      </c>
      <c r="C586" s="117" t="str">
        <f t="shared" si="547"/>
        <v>Fontibón</v>
      </c>
      <c r="G586" s="119">
        <f t="shared" si="540"/>
        <v>0</v>
      </c>
    </row>
    <row r="587" spans="1:7" x14ac:dyDescent="0.3">
      <c r="A587" s="118">
        <f t="shared" si="534"/>
        <v>25</v>
      </c>
      <c r="B587" s="117">
        <f t="shared" ref="B587:C587" si="548">B562</f>
        <v>10</v>
      </c>
      <c r="C587" s="117" t="str">
        <f t="shared" si="548"/>
        <v>Engativá</v>
      </c>
      <c r="G587" s="119">
        <f t="shared" si="540"/>
        <v>0</v>
      </c>
    </row>
    <row r="588" spans="1:7" x14ac:dyDescent="0.3">
      <c r="A588" s="118">
        <f t="shared" si="534"/>
        <v>25</v>
      </c>
      <c r="B588" s="117">
        <f t="shared" ref="B588:C588" si="549">B563</f>
        <v>11</v>
      </c>
      <c r="C588" s="117" t="str">
        <f t="shared" si="549"/>
        <v>Suba</v>
      </c>
      <c r="G588" s="119">
        <f t="shared" si="540"/>
        <v>0</v>
      </c>
    </row>
    <row r="589" spans="1:7" x14ac:dyDescent="0.3">
      <c r="A589" s="118">
        <f t="shared" si="534"/>
        <v>25</v>
      </c>
      <c r="B589" s="117">
        <f t="shared" ref="B589:C589" si="550">B564</f>
        <v>12</v>
      </c>
      <c r="C589" s="117" t="str">
        <f t="shared" si="550"/>
        <v>Barrios Unidos</v>
      </c>
      <c r="G589" s="119">
        <f t="shared" si="540"/>
        <v>0</v>
      </c>
    </row>
    <row r="590" spans="1:7" x14ac:dyDescent="0.3">
      <c r="A590" s="118">
        <f t="shared" si="534"/>
        <v>25</v>
      </c>
      <c r="B590" s="117">
        <f t="shared" ref="B590:C590" si="551">B565</f>
        <v>13</v>
      </c>
      <c r="C590" s="117" t="str">
        <f t="shared" si="551"/>
        <v>Teusaquillo</v>
      </c>
      <c r="G590" s="119">
        <f t="shared" si="540"/>
        <v>0</v>
      </c>
    </row>
    <row r="591" spans="1:7" x14ac:dyDescent="0.3">
      <c r="A591" s="118">
        <f t="shared" si="534"/>
        <v>25</v>
      </c>
      <c r="B591" s="117">
        <f t="shared" ref="B591:C591" si="552">B566</f>
        <v>14</v>
      </c>
      <c r="C591" s="117" t="str">
        <f t="shared" si="552"/>
        <v>Los Mártires</v>
      </c>
      <c r="D591" s="119">
        <v>19</v>
      </c>
      <c r="E591" s="119">
        <v>106</v>
      </c>
      <c r="G591" s="119">
        <f t="shared" si="540"/>
        <v>125</v>
      </c>
    </row>
    <row r="592" spans="1:7" x14ac:dyDescent="0.3">
      <c r="A592" s="118">
        <f t="shared" si="534"/>
        <v>25</v>
      </c>
      <c r="B592" s="117">
        <f t="shared" ref="B592:C592" si="553">B567</f>
        <v>15</v>
      </c>
      <c r="C592" s="117" t="str">
        <f t="shared" si="553"/>
        <v>Antonio Nariño</v>
      </c>
      <c r="G592" s="119">
        <f t="shared" si="540"/>
        <v>0</v>
      </c>
    </row>
    <row r="593" spans="1:7" x14ac:dyDescent="0.3">
      <c r="A593" s="118">
        <f t="shared" si="534"/>
        <v>25</v>
      </c>
      <c r="B593" s="117">
        <f t="shared" ref="B593:C593" si="554">B568</f>
        <v>16</v>
      </c>
      <c r="C593" s="117" t="str">
        <f t="shared" si="554"/>
        <v>Puente Aranda</v>
      </c>
      <c r="G593" s="119">
        <f t="shared" si="540"/>
        <v>0</v>
      </c>
    </row>
    <row r="594" spans="1:7" x14ac:dyDescent="0.3">
      <c r="A594" s="118">
        <f t="shared" si="534"/>
        <v>25</v>
      </c>
      <c r="B594" s="117">
        <f t="shared" ref="B594:C594" si="555">B569</f>
        <v>17</v>
      </c>
      <c r="C594" s="117" t="str">
        <f t="shared" si="555"/>
        <v>Candelaria</v>
      </c>
      <c r="G594" s="119">
        <f t="shared" si="540"/>
        <v>0</v>
      </c>
    </row>
    <row r="595" spans="1:7" x14ac:dyDescent="0.3">
      <c r="A595" s="118">
        <f t="shared" si="534"/>
        <v>25</v>
      </c>
      <c r="B595" s="117">
        <f t="shared" ref="B595:C595" si="556">B570</f>
        <v>18</v>
      </c>
      <c r="C595" s="117" t="str">
        <f t="shared" si="556"/>
        <v>Rafael Uribe</v>
      </c>
      <c r="G595" s="119">
        <f t="shared" si="540"/>
        <v>0</v>
      </c>
    </row>
    <row r="596" spans="1:7" x14ac:dyDescent="0.3">
      <c r="A596" s="118">
        <f t="shared" si="534"/>
        <v>25</v>
      </c>
      <c r="B596" s="117">
        <f t="shared" ref="B596:C596" si="557">B571</f>
        <v>19</v>
      </c>
      <c r="C596" s="117" t="str">
        <f t="shared" si="557"/>
        <v>Ciudad Bolívar</v>
      </c>
      <c r="G596" s="119">
        <f t="shared" si="540"/>
        <v>0</v>
      </c>
    </row>
    <row r="597" spans="1:7" x14ac:dyDescent="0.3">
      <c r="A597" s="118">
        <f t="shared" si="534"/>
        <v>25</v>
      </c>
      <c r="B597" s="117">
        <f t="shared" ref="B597:C597" si="558">B572</f>
        <v>20</v>
      </c>
      <c r="C597" s="117" t="str">
        <f t="shared" si="558"/>
        <v>Sumapaz</v>
      </c>
      <c r="G597" s="119">
        <f t="shared" si="540"/>
        <v>0</v>
      </c>
    </row>
    <row r="598" spans="1:7" x14ac:dyDescent="0.3">
      <c r="A598" s="118">
        <f t="shared" si="534"/>
        <v>25</v>
      </c>
      <c r="C598" s="117" t="str">
        <f t="shared" ref="C598" si="559">C573</f>
        <v>No actualizado</v>
      </c>
      <c r="G598" s="119">
        <f>+SUM(D598:F598)</f>
        <v>0</v>
      </c>
    </row>
    <row r="599" spans="1:7" x14ac:dyDescent="0.3">
      <c r="A599" s="118">
        <f t="shared" si="534"/>
        <v>25</v>
      </c>
      <c r="C599" s="117" t="str">
        <f t="shared" ref="C599" si="560">C574</f>
        <v xml:space="preserve">No aplica </v>
      </c>
      <c r="G599" s="119">
        <f t="shared" si="540"/>
        <v>0</v>
      </c>
    </row>
    <row r="600" spans="1:7" x14ac:dyDescent="0.3">
      <c r="A600" s="118">
        <f t="shared" si="534"/>
        <v>25</v>
      </c>
      <c r="C600" s="117" t="str">
        <f t="shared" ref="C600" si="561">C575</f>
        <v>Otros</v>
      </c>
      <c r="G600" s="119">
        <f t="shared" si="540"/>
        <v>0</v>
      </c>
    </row>
    <row r="601" spans="1:7" ht="17.25" thickBot="1" x14ac:dyDescent="0.35">
      <c r="A601" s="121">
        <f t="shared" si="534"/>
        <v>25</v>
      </c>
      <c r="B601" s="122"/>
      <c r="C601" s="122" t="str">
        <f t="shared" ref="C601" si="562">C576</f>
        <v>Total</v>
      </c>
      <c r="D601" s="123">
        <f>SUM(D578:D600)</f>
        <v>19</v>
      </c>
      <c r="E601" s="123">
        <f>SUM(E578:E600)</f>
        <v>106</v>
      </c>
      <c r="F601" s="123">
        <v>0</v>
      </c>
      <c r="G601" s="123">
        <f>SUM(D601:F601)</f>
        <v>125</v>
      </c>
    </row>
    <row r="602" spans="1:7" ht="18" thickTop="1" thickBot="1" x14ac:dyDescent="0.35">
      <c r="A602" s="105" t="s">
        <v>206</v>
      </c>
      <c r="B602" s="105" t="s">
        <v>205</v>
      </c>
      <c r="C602" s="105" t="s">
        <v>177</v>
      </c>
      <c r="D602" s="114" t="s">
        <v>178</v>
      </c>
      <c r="E602" s="114" t="s">
        <v>179</v>
      </c>
      <c r="F602" s="114" t="s">
        <v>180</v>
      </c>
      <c r="G602" s="114" t="s">
        <v>181</v>
      </c>
    </row>
    <row r="603" spans="1:7" ht="17.25" thickTop="1" x14ac:dyDescent="0.3">
      <c r="A603" s="118">
        <f t="shared" si="534"/>
        <v>26</v>
      </c>
      <c r="B603" s="117">
        <f t="shared" ref="B603:C603" si="563">B578</f>
        <v>1</v>
      </c>
      <c r="C603" s="117" t="str">
        <f t="shared" si="563"/>
        <v>Usaquén</v>
      </c>
      <c r="G603" s="119">
        <f t="shared" ref="G603:G618" si="564">SUM(D603:F603)</f>
        <v>0</v>
      </c>
    </row>
    <row r="604" spans="1:7" x14ac:dyDescent="0.3">
      <c r="A604" s="118">
        <f t="shared" si="534"/>
        <v>26</v>
      </c>
      <c r="B604" s="117">
        <f t="shared" ref="B604:C604" si="565">B579</f>
        <v>2</v>
      </c>
      <c r="C604" s="117" t="str">
        <f t="shared" si="565"/>
        <v>Chapinero</v>
      </c>
      <c r="G604" s="119">
        <f t="shared" si="564"/>
        <v>0</v>
      </c>
    </row>
    <row r="605" spans="1:7" x14ac:dyDescent="0.3">
      <c r="A605" s="118">
        <f t="shared" si="534"/>
        <v>26</v>
      </c>
      <c r="B605" s="117">
        <f t="shared" ref="B605:C605" si="566">B580</f>
        <v>3</v>
      </c>
      <c r="C605" s="117" t="str">
        <f t="shared" si="566"/>
        <v>Santa Fe</v>
      </c>
      <c r="D605" s="119">
        <v>2</v>
      </c>
      <c r="E605" s="119">
        <v>17</v>
      </c>
      <c r="G605" s="119">
        <f t="shared" si="564"/>
        <v>19</v>
      </c>
    </row>
    <row r="606" spans="1:7" x14ac:dyDescent="0.3">
      <c r="A606" s="118">
        <f t="shared" si="534"/>
        <v>26</v>
      </c>
      <c r="B606" s="117">
        <f t="shared" ref="B606:C606" si="567">B581</f>
        <v>4</v>
      </c>
      <c r="C606" s="117" t="str">
        <f t="shared" si="567"/>
        <v>San Cristóbal</v>
      </c>
      <c r="G606" s="119">
        <f t="shared" si="564"/>
        <v>0</v>
      </c>
    </row>
    <row r="607" spans="1:7" x14ac:dyDescent="0.3">
      <c r="A607" s="118">
        <f t="shared" si="534"/>
        <v>26</v>
      </c>
      <c r="B607" s="117">
        <f t="shared" ref="B607:C607" si="568">B582</f>
        <v>5</v>
      </c>
      <c r="C607" s="117" t="str">
        <f t="shared" si="568"/>
        <v>Usme</v>
      </c>
      <c r="G607" s="119">
        <f t="shared" si="564"/>
        <v>0</v>
      </c>
    </row>
    <row r="608" spans="1:7" x14ac:dyDescent="0.3">
      <c r="A608" s="118">
        <f t="shared" si="534"/>
        <v>26</v>
      </c>
      <c r="B608" s="117">
        <f t="shared" ref="B608:C608" si="569">B583</f>
        <v>6</v>
      </c>
      <c r="C608" s="117" t="str">
        <f t="shared" si="569"/>
        <v>Tunjuelito</v>
      </c>
      <c r="G608" s="119">
        <f t="shared" si="564"/>
        <v>0</v>
      </c>
    </row>
    <row r="609" spans="1:7" x14ac:dyDescent="0.3">
      <c r="A609" s="118">
        <f t="shared" si="534"/>
        <v>26</v>
      </c>
      <c r="B609" s="117">
        <f t="shared" ref="B609:C609" si="570">B584</f>
        <v>7</v>
      </c>
      <c r="C609" s="117" t="str">
        <f t="shared" si="570"/>
        <v>Bosa</v>
      </c>
      <c r="G609" s="119">
        <f t="shared" si="564"/>
        <v>0</v>
      </c>
    </row>
    <row r="610" spans="1:7" x14ac:dyDescent="0.3">
      <c r="A610" s="118">
        <f t="shared" si="534"/>
        <v>26</v>
      </c>
      <c r="B610" s="117">
        <f t="shared" ref="B610:C610" si="571">B585</f>
        <v>8</v>
      </c>
      <c r="C610" s="117" t="str">
        <f t="shared" si="571"/>
        <v>Kennedy</v>
      </c>
      <c r="G610" s="119">
        <f t="shared" si="564"/>
        <v>0</v>
      </c>
    </row>
    <row r="611" spans="1:7" x14ac:dyDescent="0.3">
      <c r="A611" s="118">
        <f t="shared" si="534"/>
        <v>26</v>
      </c>
      <c r="B611" s="117">
        <f t="shared" ref="B611:C611" si="572">B586</f>
        <v>9</v>
      </c>
      <c r="C611" s="117" t="str">
        <f t="shared" si="572"/>
        <v>Fontibón</v>
      </c>
      <c r="G611" s="119">
        <f t="shared" si="564"/>
        <v>0</v>
      </c>
    </row>
    <row r="612" spans="1:7" x14ac:dyDescent="0.3">
      <c r="A612" s="118">
        <f t="shared" si="534"/>
        <v>26</v>
      </c>
      <c r="B612" s="117">
        <f t="shared" ref="B612:C612" si="573">B587</f>
        <v>10</v>
      </c>
      <c r="C612" s="117" t="str">
        <f t="shared" si="573"/>
        <v>Engativá</v>
      </c>
      <c r="G612" s="119">
        <f t="shared" si="564"/>
        <v>0</v>
      </c>
    </row>
    <row r="613" spans="1:7" x14ac:dyDescent="0.3">
      <c r="A613" s="118">
        <f t="shared" si="534"/>
        <v>26</v>
      </c>
      <c r="B613" s="117">
        <f t="shared" ref="B613:C613" si="574">B588</f>
        <v>11</v>
      </c>
      <c r="C613" s="117" t="str">
        <f t="shared" si="574"/>
        <v>Suba</v>
      </c>
      <c r="G613" s="119">
        <f t="shared" si="564"/>
        <v>0</v>
      </c>
    </row>
    <row r="614" spans="1:7" x14ac:dyDescent="0.3">
      <c r="A614" s="118">
        <f t="shared" si="534"/>
        <v>26</v>
      </c>
      <c r="B614" s="117">
        <f t="shared" ref="B614:C614" si="575">B589</f>
        <v>12</v>
      </c>
      <c r="C614" s="117" t="str">
        <f t="shared" si="575"/>
        <v>Barrios Unidos</v>
      </c>
      <c r="G614" s="119">
        <f t="shared" si="564"/>
        <v>0</v>
      </c>
    </row>
    <row r="615" spans="1:7" x14ac:dyDescent="0.3">
      <c r="A615" s="118">
        <f t="shared" si="534"/>
        <v>26</v>
      </c>
      <c r="B615" s="117">
        <f t="shared" ref="B615:C615" si="576">B590</f>
        <v>13</v>
      </c>
      <c r="C615" s="117" t="str">
        <f t="shared" si="576"/>
        <v>Teusaquillo</v>
      </c>
      <c r="G615" s="119">
        <f t="shared" si="564"/>
        <v>0</v>
      </c>
    </row>
    <row r="616" spans="1:7" x14ac:dyDescent="0.3">
      <c r="A616" s="118">
        <f t="shared" si="534"/>
        <v>26</v>
      </c>
      <c r="B616" s="117">
        <f t="shared" ref="B616:C616" si="577">B591</f>
        <v>14</v>
      </c>
      <c r="C616" s="117" t="str">
        <f t="shared" si="577"/>
        <v>Los Mártires</v>
      </c>
      <c r="G616" s="119">
        <f t="shared" si="564"/>
        <v>0</v>
      </c>
    </row>
    <row r="617" spans="1:7" x14ac:dyDescent="0.3">
      <c r="A617" s="118">
        <f t="shared" si="534"/>
        <v>26</v>
      </c>
      <c r="B617" s="117">
        <f t="shared" ref="B617:C617" si="578">B592</f>
        <v>15</v>
      </c>
      <c r="C617" s="117" t="str">
        <f t="shared" si="578"/>
        <v>Antonio Nariño</v>
      </c>
      <c r="G617" s="119">
        <f t="shared" si="564"/>
        <v>0</v>
      </c>
    </row>
    <row r="618" spans="1:7" x14ac:dyDescent="0.3">
      <c r="A618" s="118">
        <f t="shared" si="534"/>
        <v>26</v>
      </c>
      <c r="B618" s="117">
        <f t="shared" ref="B618:C618" si="579">B593</f>
        <v>16</v>
      </c>
      <c r="C618" s="117" t="str">
        <f t="shared" si="579"/>
        <v>Puente Aranda</v>
      </c>
      <c r="G618" s="119">
        <f t="shared" si="564"/>
        <v>0</v>
      </c>
    </row>
    <row r="619" spans="1:7" x14ac:dyDescent="0.3">
      <c r="A619" s="118">
        <f t="shared" si="534"/>
        <v>26</v>
      </c>
      <c r="B619" s="117">
        <f t="shared" ref="B619:C619" si="580">B594</f>
        <v>17</v>
      </c>
      <c r="C619" s="117" t="str">
        <f t="shared" si="580"/>
        <v>Candelaria</v>
      </c>
      <c r="G619" s="119">
        <f t="shared" ref="G619:G626" si="581">SUM(D619:F619)</f>
        <v>0</v>
      </c>
    </row>
    <row r="620" spans="1:7" x14ac:dyDescent="0.3">
      <c r="A620" s="118">
        <f t="shared" si="534"/>
        <v>26</v>
      </c>
      <c r="B620" s="117">
        <f t="shared" ref="B620:C620" si="582">B595</f>
        <v>18</v>
      </c>
      <c r="C620" s="117" t="str">
        <f t="shared" si="582"/>
        <v>Rafael Uribe</v>
      </c>
      <c r="G620" s="119">
        <f t="shared" si="581"/>
        <v>0</v>
      </c>
    </row>
    <row r="621" spans="1:7" x14ac:dyDescent="0.3">
      <c r="A621" s="118">
        <f t="shared" si="534"/>
        <v>26</v>
      </c>
      <c r="B621" s="117">
        <f t="shared" ref="B621:C621" si="583">B596</f>
        <v>19</v>
      </c>
      <c r="C621" s="117" t="str">
        <f t="shared" si="583"/>
        <v>Ciudad Bolívar</v>
      </c>
      <c r="G621" s="119">
        <f t="shared" si="581"/>
        <v>0</v>
      </c>
    </row>
    <row r="622" spans="1:7" x14ac:dyDescent="0.3">
      <c r="A622" s="118">
        <f t="shared" si="534"/>
        <v>26</v>
      </c>
      <c r="B622" s="117">
        <f t="shared" ref="B622:C622" si="584">B597</f>
        <v>20</v>
      </c>
      <c r="C622" s="117" t="str">
        <f t="shared" si="584"/>
        <v>Sumapaz</v>
      </c>
      <c r="G622" s="119">
        <f t="shared" si="581"/>
        <v>0</v>
      </c>
    </row>
    <row r="623" spans="1:7" x14ac:dyDescent="0.3">
      <c r="A623" s="118">
        <f t="shared" si="534"/>
        <v>26</v>
      </c>
      <c r="C623" s="117" t="str">
        <f t="shared" ref="C623" si="585">C598</f>
        <v>No actualizado</v>
      </c>
      <c r="G623" s="119">
        <f t="shared" si="581"/>
        <v>0</v>
      </c>
    </row>
    <row r="624" spans="1:7" x14ac:dyDescent="0.3">
      <c r="A624" s="118">
        <f t="shared" si="534"/>
        <v>26</v>
      </c>
      <c r="C624" s="117" t="str">
        <f t="shared" ref="C624" si="586">C599</f>
        <v xml:space="preserve">No aplica </v>
      </c>
      <c r="G624" s="119">
        <f t="shared" si="581"/>
        <v>0</v>
      </c>
    </row>
    <row r="625" spans="1:7" x14ac:dyDescent="0.3">
      <c r="A625" s="118">
        <f t="shared" si="534"/>
        <v>26</v>
      </c>
      <c r="C625" s="117" t="str">
        <f t="shared" ref="C625" si="587">C600</f>
        <v>Otros</v>
      </c>
      <c r="G625" s="119">
        <f t="shared" si="581"/>
        <v>0</v>
      </c>
    </row>
    <row r="626" spans="1:7" ht="17.25" thickBot="1" x14ac:dyDescent="0.35">
      <c r="A626" s="121">
        <f t="shared" si="534"/>
        <v>26</v>
      </c>
      <c r="B626" s="122"/>
      <c r="C626" s="122" t="str">
        <f t="shared" ref="C626" si="588">C601</f>
        <v>Total</v>
      </c>
      <c r="D626" s="123">
        <f>SUM(D603:D625)</f>
        <v>2</v>
      </c>
      <c r="E626" s="123">
        <f>SUM(E603:E625)</f>
        <v>17</v>
      </c>
      <c r="F626" s="123">
        <v>0</v>
      </c>
      <c r="G626" s="123">
        <f t="shared" si="581"/>
        <v>19</v>
      </c>
    </row>
    <row r="627" spans="1:7" ht="18" thickTop="1" thickBot="1" x14ac:dyDescent="0.35">
      <c r="A627" s="105" t="s">
        <v>206</v>
      </c>
      <c r="B627" s="105" t="s">
        <v>205</v>
      </c>
      <c r="C627" s="105" t="s">
        <v>177</v>
      </c>
      <c r="D627" s="114" t="s">
        <v>178</v>
      </c>
      <c r="E627" s="114" t="s">
        <v>179</v>
      </c>
      <c r="F627" s="114" t="s">
        <v>180</v>
      </c>
      <c r="G627" s="114" t="s">
        <v>181</v>
      </c>
    </row>
    <row r="628" spans="1:7" ht="17.25" thickTop="1" x14ac:dyDescent="0.3">
      <c r="A628" s="118">
        <f t="shared" ref="A628:A691" si="589">A603+1</f>
        <v>27</v>
      </c>
      <c r="B628" s="117">
        <f t="shared" ref="B628:C628" si="590">B603</f>
        <v>1</v>
      </c>
      <c r="C628" s="117" t="str">
        <f t="shared" si="590"/>
        <v>Usaquén</v>
      </c>
      <c r="G628" s="119">
        <f t="shared" ref="G628:G630" si="591">SUM(D628:F628)</f>
        <v>0</v>
      </c>
    </row>
    <row r="629" spans="1:7" x14ac:dyDescent="0.3">
      <c r="A629" s="118">
        <f t="shared" si="589"/>
        <v>27</v>
      </c>
      <c r="B629" s="117">
        <f t="shared" ref="B629:C629" si="592">B604</f>
        <v>2</v>
      </c>
      <c r="C629" s="117" t="str">
        <f t="shared" si="592"/>
        <v>Chapinero</v>
      </c>
      <c r="G629" s="119">
        <f t="shared" si="591"/>
        <v>0</v>
      </c>
    </row>
    <row r="630" spans="1:7" x14ac:dyDescent="0.3">
      <c r="A630" s="118">
        <f t="shared" si="589"/>
        <v>27</v>
      </c>
      <c r="B630" s="117">
        <f t="shared" ref="B630:C630" si="593">B605</f>
        <v>3</v>
      </c>
      <c r="C630" s="117" t="str">
        <f t="shared" si="593"/>
        <v>Santa Fe</v>
      </c>
      <c r="G630" s="119">
        <f t="shared" si="591"/>
        <v>0</v>
      </c>
    </row>
    <row r="631" spans="1:7" x14ac:dyDescent="0.3">
      <c r="A631" s="118">
        <f t="shared" si="589"/>
        <v>27</v>
      </c>
      <c r="B631" s="117">
        <f t="shared" ref="B631:C631" si="594">B606</f>
        <v>4</v>
      </c>
      <c r="C631" s="117" t="str">
        <f t="shared" si="594"/>
        <v>San Cristóbal</v>
      </c>
      <c r="D631" s="119">
        <v>12</v>
      </c>
      <c r="E631" s="119">
        <v>16</v>
      </c>
      <c r="G631" s="119">
        <f>SUM(D631:F631)</f>
        <v>28</v>
      </c>
    </row>
    <row r="632" spans="1:7" x14ac:dyDescent="0.3">
      <c r="A632" s="118">
        <f t="shared" si="589"/>
        <v>27</v>
      </c>
      <c r="B632" s="117">
        <f t="shared" ref="B632:C632" si="595">B607</f>
        <v>5</v>
      </c>
      <c r="C632" s="117" t="str">
        <f t="shared" si="595"/>
        <v>Usme</v>
      </c>
      <c r="G632" s="119">
        <f t="shared" ref="G632:G650" si="596">SUM(D632:F632)</f>
        <v>0</v>
      </c>
    </row>
    <row r="633" spans="1:7" x14ac:dyDescent="0.3">
      <c r="A633" s="118">
        <f t="shared" si="589"/>
        <v>27</v>
      </c>
      <c r="B633" s="117">
        <f t="shared" ref="B633:C633" si="597">B608</f>
        <v>6</v>
      </c>
      <c r="C633" s="117" t="str">
        <f t="shared" si="597"/>
        <v>Tunjuelito</v>
      </c>
      <c r="G633" s="119">
        <f t="shared" si="596"/>
        <v>0</v>
      </c>
    </row>
    <row r="634" spans="1:7" x14ac:dyDescent="0.3">
      <c r="A634" s="118">
        <f t="shared" si="589"/>
        <v>27</v>
      </c>
      <c r="B634" s="117">
        <f t="shared" ref="B634:C634" si="598">B609</f>
        <v>7</v>
      </c>
      <c r="C634" s="117" t="str">
        <f t="shared" si="598"/>
        <v>Bosa</v>
      </c>
      <c r="G634" s="119">
        <f t="shared" si="596"/>
        <v>0</v>
      </c>
    </row>
    <row r="635" spans="1:7" x14ac:dyDescent="0.3">
      <c r="A635" s="118">
        <f t="shared" si="589"/>
        <v>27</v>
      </c>
      <c r="B635" s="117">
        <f t="shared" ref="B635:C635" si="599">B610</f>
        <v>8</v>
      </c>
      <c r="C635" s="117" t="str">
        <f t="shared" si="599"/>
        <v>Kennedy</v>
      </c>
      <c r="G635" s="119">
        <f t="shared" si="596"/>
        <v>0</v>
      </c>
    </row>
    <row r="636" spans="1:7" x14ac:dyDescent="0.3">
      <c r="A636" s="118">
        <f t="shared" si="589"/>
        <v>27</v>
      </c>
      <c r="B636" s="117">
        <f t="shared" ref="B636:C636" si="600">B611</f>
        <v>9</v>
      </c>
      <c r="C636" s="117" t="str">
        <f t="shared" si="600"/>
        <v>Fontibón</v>
      </c>
      <c r="G636" s="119">
        <f t="shared" si="596"/>
        <v>0</v>
      </c>
    </row>
    <row r="637" spans="1:7" x14ac:dyDescent="0.3">
      <c r="A637" s="118">
        <f t="shared" si="589"/>
        <v>27</v>
      </c>
      <c r="B637" s="117">
        <f t="shared" ref="B637:C637" si="601">B612</f>
        <v>10</v>
      </c>
      <c r="C637" s="117" t="str">
        <f t="shared" si="601"/>
        <v>Engativá</v>
      </c>
      <c r="E637" s="119">
        <v>5</v>
      </c>
      <c r="G637" s="119">
        <f t="shared" si="596"/>
        <v>5</v>
      </c>
    </row>
    <row r="638" spans="1:7" x14ac:dyDescent="0.3">
      <c r="A638" s="118">
        <f t="shared" si="589"/>
        <v>27</v>
      </c>
      <c r="B638" s="117">
        <f t="shared" ref="B638:C638" si="602">B613</f>
        <v>11</v>
      </c>
      <c r="C638" s="117" t="str">
        <f t="shared" si="602"/>
        <v>Suba</v>
      </c>
      <c r="G638" s="119">
        <f t="shared" si="596"/>
        <v>0</v>
      </c>
    </row>
    <row r="639" spans="1:7" x14ac:dyDescent="0.3">
      <c r="A639" s="118">
        <f t="shared" si="589"/>
        <v>27</v>
      </c>
      <c r="B639" s="117">
        <f t="shared" ref="B639:C639" si="603">B614</f>
        <v>12</v>
      </c>
      <c r="C639" s="117" t="str">
        <f t="shared" si="603"/>
        <v>Barrios Unidos</v>
      </c>
      <c r="G639" s="119">
        <f t="shared" si="596"/>
        <v>0</v>
      </c>
    </row>
    <row r="640" spans="1:7" x14ac:dyDescent="0.3">
      <c r="A640" s="118">
        <f t="shared" si="589"/>
        <v>27</v>
      </c>
      <c r="B640" s="117">
        <f t="shared" ref="B640:C640" si="604">B615</f>
        <v>13</v>
      </c>
      <c r="C640" s="117" t="str">
        <f t="shared" si="604"/>
        <v>Teusaquillo</v>
      </c>
      <c r="G640" s="119">
        <f t="shared" si="596"/>
        <v>0</v>
      </c>
    </row>
    <row r="641" spans="1:7" x14ac:dyDescent="0.3">
      <c r="A641" s="118">
        <f t="shared" si="589"/>
        <v>27</v>
      </c>
      <c r="B641" s="117">
        <f t="shared" ref="B641:C641" si="605">B616</f>
        <v>14</v>
      </c>
      <c r="C641" s="117" t="str">
        <f t="shared" si="605"/>
        <v>Los Mártires</v>
      </c>
      <c r="D641" s="119">
        <v>20</v>
      </c>
      <c r="E641" s="119">
        <v>17</v>
      </c>
      <c r="G641" s="119">
        <f t="shared" si="596"/>
        <v>37</v>
      </c>
    </row>
    <row r="642" spans="1:7" x14ac:dyDescent="0.3">
      <c r="A642" s="118">
        <f t="shared" si="589"/>
        <v>27</v>
      </c>
      <c r="B642" s="117">
        <f t="shared" ref="B642:C642" si="606">B617</f>
        <v>15</v>
      </c>
      <c r="C642" s="117" t="str">
        <f t="shared" si="606"/>
        <v>Antonio Nariño</v>
      </c>
      <c r="D642" s="119">
        <v>2</v>
      </c>
      <c r="E642" s="119">
        <v>5</v>
      </c>
      <c r="G642" s="119">
        <f t="shared" si="596"/>
        <v>7</v>
      </c>
    </row>
    <row r="643" spans="1:7" x14ac:dyDescent="0.3">
      <c r="A643" s="118">
        <f t="shared" si="589"/>
        <v>27</v>
      </c>
      <c r="B643" s="117">
        <f t="shared" ref="B643:C643" si="607">B618</f>
        <v>16</v>
      </c>
      <c r="C643" s="117" t="str">
        <f t="shared" si="607"/>
        <v>Puente Aranda</v>
      </c>
      <c r="D643" s="119">
        <v>3</v>
      </c>
      <c r="E643" s="119">
        <v>8</v>
      </c>
      <c r="G643" s="119">
        <f t="shared" si="596"/>
        <v>11</v>
      </c>
    </row>
    <row r="644" spans="1:7" x14ac:dyDescent="0.3">
      <c r="A644" s="118">
        <f t="shared" si="589"/>
        <v>27</v>
      </c>
      <c r="B644" s="117">
        <f t="shared" ref="B644:C644" si="608">B619</f>
        <v>17</v>
      </c>
      <c r="C644" s="117" t="str">
        <f t="shared" si="608"/>
        <v>Candelaria</v>
      </c>
      <c r="G644" s="119">
        <f t="shared" si="596"/>
        <v>0</v>
      </c>
    </row>
    <row r="645" spans="1:7" x14ac:dyDescent="0.3">
      <c r="A645" s="118">
        <f t="shared" si="589"/>
        <v>27</v>
      </c>
      <c r="B645" s="117">
        <f t="shared" ref="B645:C645" si="609">B620</f>
        <v>18</v>
      </c>
      <c r="C645" s="117" t="str">
        <f t="shared" si="609"/>
        <v>Rafael Uribe</v>
      </c>
      <c r="G645" s="119">
        <f t="shared" si="596"/>
        <v>0</v>
      </c>
    </row>
    <row r="646" spans="1:7" x14ac:dyDescent="0.3">
      <c r="A646" s="118">
        <f t="shared" si="589"/>
        <v>27</v>
      </c>
      <c r="B646" s="117">
        <f t="shared" ref="B646:C646" si="610">B621</f>
        <v>19</v>
      </c>
      <c r="C646" s="117" t="str">
        <f t="shared" si="610"/>
        <v>Ciudad Bolívar</v>
      </c>
      <c r="G646" s="119">
        <f t="shared" si="596"/>
        <v>0</v>
      </c>
    </row>
    <row r="647" spans="1:7" x14ac:dyDescent="0.3">
      <c r="A647" s="118">
        <f t="shared" si="589"/>
        <v>27</v>
      </c>
      <c r="B647" s="117">
        <f t="shared" ref="B647:C647" si="611">B622</f>
        <v>20</v>
      </c>
      <c r="C647" s="117" t="str">
        <f t="shared" si="611"/>
        <v>Sumapaz</v>
      </c>
      <c r="G647" s="119">
        <f t="shared" si="596"/>
        <v>0</v>
      </c>
    </row>
    <row r="648" spans="1:7" x14ac:dyDescent="0.3">
      <c r="A648" s="118">
        <f t="shared" si="589"/>
        <v>27</v>
      </c>
      <c r="C648" s="117" t="str">
        <f t="shared" ref="C648" si="612">C623</f>
        <v>No actualizado</v>
      </c>
      <c r="G648" s="119">
        <f t="shared" si="596"/>
        <v>0</v>
      </c>
    </row>
    <row r="649" spans="1:7" x14ac:dyDescent="0.3">
      <c r="A649" s="118">
        <f t="shared" si="589"/>
        <v>27</v>
      </c>
      <c r="C649" s="117" t="str">
        <f t="shared" ref="C649" si="613">C624</f>
        <v xml:space="preserve">No aplica </v>
      </c>
      <c r="G649" s="119">
        <f t="shared" si="596"/>
        <v>0</v>
      </c>
    </row>
    <row r="650" spans="1:7" x14ac:dyDescent="0.3">
      <c r="A650" s="118">
        <f t="shared" si="589"/>
        <v>27</v>
      </c>
      <c r="C650" s="117" t="str">
        <f t="shared" ref="C650" si="614">C625</f>
        <v>Otros</v>
      </c>
      <c r="G650" s="119">
        <f t="shared" si="596"/>
        <v>0</v>
      </c>
    </row>
    <row r="651" spans="1:7" ht="17.25" thickBot="1" x14ac:dyDescent="0.35">
      <c r="A651" s="121">
        <f t="shared" si="589"/>
        <v>27</v>
      </c>
      <c r="B651" s="122"/>
      <c r="C651" s="122" t="str">
        <f t="shared" ref="C651" si="615">C626</f>
        <v>Total</v>
      </c>
      <c r="D651" s="123">
        <f>SUM(D628:D650)</f>
        <v>37</v>
      </c>
      <c r="E651" s="123">
        <f t="shared" ref="E651:F651" si="616">SUM(E628:E650)</f>
        <v>51</v>
      </c>
      <c r="F651" s="123">
        <f t="shared" si="616"/>
        <v>0</v>
      </c>
      <c r="G651" s="123">
        <f>SUM(D651:F651)</f>
        <v>88</v>
      </c>
    </row>
    <row r="652" spans="1:7" ht="18" thickTop="1" thickBot="1" x14ac:dyDescent="0.35">
      <c r="A652" s="105" t="s">
        <v>206</v>
      </c>
      <c r="B652" s="105" t="s">
        <v>205</v>
      </c>
      <c r="C652" s="105" t="s">
        <v>177</v>
      </c>
      <c r="D652" s="114" t="s">
        <v>178</v>
      </c>
      <c r="E652" s="114" t="s">
        <v>179</v>
      </c>
      <c r="F652" s="114" t="s">
        <v>180</v>
      </c>
      <c r="G652" s="114" t="s">
        <v>181</v>
      </c>
    </row>
    <row r="653" spans="1:7" ht="17.25" thickTop="1" x14ac:dyDescent="0.3">
      <c r="A653" s="118">
        <f t="shared" si="589"/>
        <v>28</v>
      </c>
      <c r="B653" s="117">
        <f t="shared" ref="B653:C653" si="617">B628</f>
        <v>1</v>
      </c>
      <c r="C653" s="117" t="str">
        <f t="shared" si="617"/>
        <v>Usaquén</v>
      </c>
      <c r="D653" s="119">
        <v>10</v>
      </c>
      <c r="E653" s="119">
        <v>47</v>
      </c>
      <c r="F653" s="119">
        <v>0</v>
      </c>
      <c r="G653" s="119">
        <f>SUM(D653:F653)</f>
        <v>57</v>
      </c>
    </row>
    <row r="654" spans="1:7" x14ac:dyDescent="0.3">
      <c r="A654" s="118">
        <f t="shared" si="589"/>
        <v>28</v>
      </c>
      <c r="B654" s="117">
        <f t="shared" ref="B654:C654" si="618">B629</f>
        <v>2</v>
      </c>
      <c r="C654" s="117" t="str">
        <f t="shared" si="618"/>
        <v>Chapinero</v>
      </c>
      <c r="D654" s="119">
        <v>2</v>
      </c>
      <c r="E654" s="119">
        <v>9</v>
      </c>
      <c r="F654" s="119">
        <v>0</v>
      </c>
      <c r="G654" s="119">
        <f t="shared" ref="G654:G676" si="619">SUM(D654:F654)</f>
        <v>11</v>
      </c>
    </row>
    <row r="655" spans="1:7" x14ac:dyDescent="0.3">
      <c r="A655" s="118">
        <f t="shared" si="589"/>
        <v>28</v>
      </c>
      <c r="B655" s="117">
        <f t="shared" ref="B655:C655" si="620">B630</f>
        <v>3</v>
      </c>
      <c r="C655" s="117" t="str">
        <f t="shared" si="620"/>
        <v>Santa Fe</v>
      </c>
      <c r="D655" s="119">
        <v>2</v>
      </c>
      <c r="E655" s="119">
        <v>14</v>
      </c>
      <c r="F655" s="119">
        <v>0</v>
      </c>
      <c r="G655" s="119">
        <f t="shared" si="619"/>
        <v>16</v>
      </c>
    </row>
    <row r="656" spans="1:7" x14ac:dyDescent="0.3">
      <c r="A656" s="118">
        <f t="shared" si="589"/>
        <v>28</v>
      </c>
      <c r="B656" s="117">
        <f t="shared" ref="B656:C656" si="621">B631</f>
        <v>4</v>
      </c>
      <c r="C656" s="117" t="str">
        <f t="shared" si="621"/>
        <v>San Cristóbal</v>
      </c>
      <c r="D656" s="119">
        <v>18</v>
      </c>
      <c r="E656" s="119">
        <v>101</v>
      </c>
      <c r="F656" s="119">
        <v>0</v>
      </c>
      <c r="G656" s="119">
        <f t="shared" si="619"/>
        <v>119</v>
      </c>
    </row>
    <row r="657" spans="1:7" x14ac:dyDescent="0.3">
      <c r="A657" s="118">
        <f t="shared" si="589"/>
        <v>28</v>
      </c>
      <c r="B657" s="117">
        <f t="shared" ref="B657:C657" si="622">B632</f>
        <v>5</v>
      </c>
      <c r="C657" s="117" t="str">
        <f t="shared" si="622"/>
        <v>Usme</v>
      </c>
      <c r="D657" s="119">
        <v>25</v>
      </c>
      <c r="E657" s="119">
        <v>124</v>
      </c>
      <c r="F657" s="119">
        <v>0</v>
      </c>
      <c r="G657" s="119">
        <f t="shared" si="619"/>
        <v>149</v>
      </c>
    </row>
    <row r="658" spans="1:7" x14ac:dyDescent="0.3">
      <c r="A658" s="118">
        <f t="shared" si="589"/>
        <v>28</v>
      </c>
      <c r="B658" s="117">
        <f t="shared" ref="B658:C658" si="623">B633</f>
        <v>6</v>
      </c>
      <c r="C658" s="117" t="str">
        <f t="shared" si="623"/>
        <v>Tunjuelito</v>
      </c>
      <c r="D658" s="119">
        <v>4</v>
      </c>
      <c r="E658" s="119">
        <v>31</v>
      </c>
      <c r="F658" s="119">
        <v>0</v>
      </c>
      <c r="G658" s="119">
        <f t="shared" si="619"/>
        <v>35</v>
      </c>
    </row>
    <row r="659" spans="1:7" x14ac:dyDescent="0.3">
      <c r="A659" s="118">
        <f t="shared" si="589"/>
        <v>28</v>
      </c>
      <c r="B659" s="117">
        <f t="shared" ref="B659:C659" si="624">B634</f>
        <v>7</v>
      </c>
      <c r="C659" s="117" t="str">
        <f t="shared" si="624"/>
        <v>Bosa</v>
      </c>
      <c r="D659" s="119">
        <v>69</v>
      </c>
      <c r="E659" s="119">
        <v>279</v>
      </c>
      <c r="F659" s="119">
        <v>0</v>
      </c>
      <c r="G659" s="119">
        <f t="shared" si="619"/>
        <v>348</v>
      </c>
    </row>
    <row r="660" spans="1:7" x14ac:dyDescent="0.3">
      <c r="A660" s="118">
        <f t="shared" si="589"/>
        <v>28</v>
      </c>
      <c r="B660" s="117">
        <f t="shared" ref="B660:C660" si="625">B635</f>
        <v>8</v>
      </c>
      <c r="C660" s="117" t="str">
        <f t="shared" si="625"/>
        <v>Kennedy</v>
      </c>
      <c r="D660" s="119">
        <v>37</v>
      </c>
      <c r="E660" s="119">
        <v>176</v>
      </c>
      <c r="F660" s="119">
        <v>0</v>
      </c>
      <c r="G660" s="119">
        <f t="shared" si="619"/>
        <v>213</v>
      </c>
    </row>
    <row r="661" spans="1:7" x14ac:dyDescent="0.3">
      <c r="A661" s="118">
        <f t="shared" si="589"/>
        <v>28</v>
      </c>
      <c r="B661" s="117">
        <f t="shared" ref="B661:C661" si="626">B636</f>
        <v>9</v>
      </c>
      <c r="C661" s="117" t="str">
        <f t="shared" si="626"/>
        <v>Fontibón</v>
      </c>
      <c r="D661" s="119">
        <v>7</v>
      </c>
      <c r="E661" s="119">
        <v>34</v>
      </c>
      <c r="F661" s="119">
        <v>0</v>
      </c>
      <c r="G661" s="119">
        <f t="shared" si="619"/>
        <v>41</v>
      </c>
    </row>
    <row r="662" spans="1:7" x14ac:dyDescent="0.3">
      <c r="A662" s="118">
        <f t="shared" si="589"/>
        <v>28</v>
      </c>
      <c r="B662" s="117">
        <f t="shared" ref="B662:C662" si="627">B637</f>
        <v>10</v>
      </c>
      <c r="C662" s="117" t="str">
        <f t="shared" si="627"/>
        <v>Engativá</v>
      </c>
      <c r="D662" s="119">
        <v>23</v>
      </c>
      <c r="E662" s="119">
        <v>95</v>
      </c>
      <c r="F662" s="119">
        <v>0</v>
      </c>
      <c r="G662" s="119">
        <f t="shared" si="619"/>
        <v>118</v>
      </c>
    </row>
    <row r="663" spans="1:7" x14ac:dyDescent="0.3">
      <c r="A663" s="118">
        <f t="shared" si="589"/>
        <v>28</v>
      </c>
      <c r="B663" s="117">
        <f t="shared" ref="B663:C663" si="628">B638</f>
        <v>11</v>
      </c>
      <c r="C663" s="117" t="str">
        <f t="shared" si="628"/>
        <v>Suba</v>
      </c>
      <c r="D663" s="119">
        <v>17</v>
      </c>
      <c r="E663" s="119">
        <v>114</v>
      </c>
      <c r="F663" s="119">
        <v>0</v>
      </c>
      <c r="G663" s="119">
        <f t="shared" si="619"/>
        <v>131</v>
      </c>
    </row>
    <row r="664" spans="1:7" x14ac:dyDescent="0.3">
      <c r="A664" s="118">
        <f t="shared" si="589"/>
        <v>28</v>
      </c>
      <c r="B664" s="117">
        <f t="shared" ref="B664:C664" si="629">B639</f>
        <v>12</v>
      </c>
      <c r="C664" s="117" t="str">
        <f t="shared" si="629"/>
        <v>Barrios Unidos</v>
      </c>
      <c r="E664" s="119">
        <v>9</v>
      </c>
      <c r="F664" s="119">
        <v>0</v>
      </c>
      <c r="G664" s="119">
        <f t="shared" si="619"/>
        <v>9</v>
      </c>
    </row>
    <row r="665" spans="1:7" x14ac:dyDescent="0.3">
      <c r="A665" s="118">
        <f t="shared" si="589"/>
        <v>28</v>
      </c>
      <c r="B665" s="117">
        <f t="shared" ref="B665:C665" si="630">B640</f>
        <v>13</v>
      </c>
      <c r="C665" s="117" t="str">
        <f t="shared" si="630"/>
        <v>Teusaquillo</v>
      </c>
      <c r="D665" s="119">
        <v>3</v>
      </c>
      <c r="E665" s="119">
        <v>7</v>
      </c>
      <c r="F665" s="119">
        <v>0</v>
      </c>
      <c r="G665" s="119">
        <f t="shared" si="619"/>
        <v>10</v>
      </c>
    </row>
    <row r="666" spans="1:7" x14ac:dyDescent="0.3">
      <c r="A666" s="118">
        <f t="shared" si="589"/>
        <v>28</v>
      </c>
      <c r="B666" s="117">
        <f t="shared" ref="B666:C666" si="631">B641</f>
        <v>14</v>
      </c>
      <c r="C666" s="117" t="str">
        <f t="shared" si="631"/>
        <v>Los Mártires</v>
      </c>
      <c r="D666" s="119">
        <v>24</v>
      </c>
      <c r="E666" s="119">
        <v>152</v>
      </c>
      <c r="F666" s="119">
        <v>0</v>
      </c>
      <c r="G666" s="119">
        <f t="shared" si="619"/>
        <v>176</v>
      </c>
    </row>
    <row r="667" spans="1:7" x14ac:dyDescent="0.3">
      <c r="A667" s="118">
        <f t="shared" si="589"/>
        <v>28</v>
      </c>
      <c r="B667" s="117">
        <f t="shared" ref="B667:C667" si="632">B642</f>
        <v>15</v>
      </c>
      <c r="C667" s="117" t="str">
        <f t="shared" si="632"/>
        <v>Antonio Nariño</v>
      </c>
      <c r="D667" s="119">
        <v>4</v>
      </c>
      <c r="E667" s="119">
        <v>11</v>
      </c>
      <c r="F667" s="119">
        <v>0</v>
      </c>
      <c r="G667" s="119">
        <f t="shared" si="619"/>
        <v>15</v>
      </c>
    </row>
    <row r="668" spans="1:7" x14ac:dyDescent="0.3">
      <c r="A668" s="118">
        <f t="shared" si="589"/>
        <v>28</v>
      </c>
      <c r="B668" s="117">
        <f t="shared" ref="B668:C668" si="633">B643</f>
        <v>16</v>
      </c>
      <c r="C668" s="117" t="str">
        <f t="shared" si="633"/>
        <v>Puente Aranda</v>
      </c>
      <c r="D668" s="119">
        <v>11</v>
      </c>
      <c r="E668" s="119">
        <v>34</v>
      </c>
      <c r="F668" s="119">
        <v>0</v>
      </c>
      <c r="G668" s="119">
        <f t="shared" si="619"/>
        <v>45</v>
      </c>
    </row>
    <row r="669" spans="1:7" x14ac:dyDescent="0.3">
      <c r="A669" s="118">
        <f t="shared" si="589"/>
        <v>28</v>
      </c>
      <c r="B669" s="117">
        <f t="shared" ref="B669:C669" si="634">B644</f>
        <v>17</v>
      </c>
      <c r="C669" s="117" t="str">
        <f t="shared" si="634"/>
        <v>Candelaria</v>
      </c>
      <c r="D669" s="119">
        <v>1</v>
      </c>
      <c r="E669" s="119">
        <v>5</v>
      </c>
      <c r="F669" s="119">
        <v>0</v>
      </c>
      <c r="G669" s="119">
        <f t="shared" si="619"/>
        <v>6</v>
      </c>
    </row>
    <row r="670" spans="1:7" x14ac:dyDescent="0.3">
      <c r="A670" s="118">
        <f t="shared" si="589"/>
        <v>28</v>
      </c>
      <c r="B670" s="117">
        <f t="shared" ref="B670:C670" si="635">B645</f>
        <v>18</v>
      </c>
      <c r="C670" s="117" t="str">
        <f t="shared" si="635"/>
        <v>Rafael Uribe</v>
      </c>
      <c r="D670" s="119">
        <v>6</v>
      </c>
      <c r="E670" s="119">
        <v>50</v>
      </c>
      <c r="F670" s="119">
        <v>0</v>
      </c>
      <c r="G670" s="119">
        <f t="shared" si="619"/>
        <v>56</v>
      </c>
    </row>
    <row r="671" spans="1:7" x14ac:dyDescent="0.3">
      <c r="A671" s="118">
        <f t="shared" si="589"/>
        <v>28</v>
      </c>
      <c r="B671" s="117">
        <f t="shared" ref="B671:C671" si="636">B646</f>
        <v>19</v>
      </c>
      <c r="C671" s="117" t="str">
        <f t="shared" si="636"/>
        <v>Ciudad Bolívar</v>
      </c>
      <c r="D671" s="119">
        <v>52</v>
      </c>
      <c r="E671" s="119">
        <v>260</v>
      </c>
      <c r="F671" s="119">
        <v>0</v>
      </c>
      <c r="G671" s="119">
        <f t="shared" si="619"/>
        <v>312</v>
      </c>
    </row>
    <row r="672" spans="1:7" x14ac:dyDescent="0.3">
      <c r="A672" s="118">
        <f t="shared" si="589"/>
        <v>28</v>
      </c>
      <c r="B672" s="117">
        <f t="shared" ref="B672:C672" si="637">B647</f>
        <v>20</v>
      </c>
      <c r="C672" s="117" t="str">
        <f t="shared" si="637"/>
        <v>Sumapaz</v>
      </c>
      <c r="E672" s="119">
        <v>2</v>
      </c>
      <c r="F672" s="119">
        <v>0</v>
      </c>
      <c r="G672" s="119">
        <f t="shared" si="619"/>
        <v>2</v>
      </c>
    </row>
    <row r="673" spans="1:7" x14ac:dyDescent="0.3">
      <c r="A673" s="118">
        <f t="shared" si="589"/>
        <v>28</v>
      </c>
      <c r="C673" s="117" t="str">
        <f t="shared" ref="C673" si="638">C648</f>
        <v>No actualizado</v>
      </c>
      <c r="F673" s="119">
        <v>0</v>
      </c>
      <c r="G673" s="119">
        <f t="shared" si="619"/>
        <v>0</v>
      </c>
    </row>
    <row r="674" spans="1:7" x14ac:dyDescent="0.3">
      <c r="A674" s="118">
        <f t="shared" si="589"/>
        <v>28</v>
      </c>
      <c r="C674" s="117" t="str">
        <f t="shared" ref="C674" si="639">C649</f>
        <v xml:space="preserve">No aplica </v>
      </c>
      <c r="F674" s="119">
        <f t="shared" ref="F674:F675" si="640">SUM(D674:E674)</f>
        <v>0</v>
      </c>
      <c r="G674" s="119">
        <f t="shared" si="619"/>
        <v>0</v>
      </c>
    </row>
    <row r="675" spans="1:7" x14ac:dyDescent="0.3">
      <c r="A675" s="118">
        <f t="shared" si="589"/>
        <v>28</v>
      </c>
      <c r="C675" s="117" t="str">
        <f t="shared" ref="C675" si="641">C650</f>
        <v>Otros</v>
      </c>
      <c r="F675" s="119">
        <f t="shared" si="640"/>
        <v>0</v>
      </c>
      <c r="G675" s="119">
        <f t="shared" si="619"/>
        <v>0</v>
      </c>
    </row>
    <row r="676" spans="1:7" ht="17.25" thickBot="1" x14ac:dyDescent="0.35">
      <c r="A676" s="121">
        <f t="shared" si="589"/>
        <v>28</v>
      </c>
      <c r="B676" s="122"/>
      <c r="C676" s="122" t="str">
        <f t="shared" ref="C676" si="642">C651</f>
        <v>Total</v>
      </c>
      <c r="D676" s="123">
        <f>SUM(D653:D675)</f>
        <v>315</v>
      </c>
      <c r="E676" s="123">
        <f>SUM(E653:E675)</f>
        <v>1554</v>
      </c>
      <c r="F676" s="123">
        <f>SUM(F653:F675)</f>
        <v>0</v>
      </c>
      <c r="G676" s="123">
        <f t="shared" si="619"/>
        <v>1869</v>
      </c>
    </row>
    <row r="677" spans="1:7" ht="18" thickTop="1" thickBot="1" x14ac:dyDescent="0.35">
      <c r="A677" s="105" t="s">
        <v>206</v>
      </c>
      <c r="B677" s="105" t="s">
        <v>205</v>
      </c>
      <c r="C677" s="105" t="s">
        <v>177</v>
      </c>
      <c r="D677" s="114" t="s">
        <v>178</v>
      </c>
      <c r="E677" s="114" t="s">
        <v>179</v>
      </c>
      <c r="F677" s="114" t="s">
        <v>180</v>
      </c>
      <c r="G677" s="114" t="s">
        <v>181</v>
      </c>
    </row>
    <row r="678" spans="1:7" ht="17.25" thickTop="1" x14ac:dyDescent="0.3">
      <c r="A678" s="118">
        <f t="shared" si="589"/>
        <v>29</v>
      </c>
      <c r="B678" s="117">
        <f t="shared" ref="B678:C678" si="643">B653</f>
        <v>1</v>
      </c>
      <c r="C678" s="117" t="str">
        <f t="shared" si="643"/>
        <v>Usaquén</v>
      </c>
      <c r="D678" s="119">
        <v>89</v>
      </c>
      <c r="E678" s="119">
        <v>116</v>
      </c>
      <c r="F678" s="119">
        <v>0</v>
      </c>
      <c r="G678" s="119">
        <f>SUM(D678:F678)</f>
        <v>205</v>
      </c>
    </row>
    <row r="679" spans="1:7" x14ac:dyDescent="0.3">
      <c r="A679" s="118">
        <f t="shared" si="589"/>
        <v>29</v>
      </c>
      <c r="B679" s="117">
        <f t="shared" ref="B679:C679" si="644">B654</f>
        <v>2</v>
      </c>
      <c r="C679" s="117" t="str">
        <f t="shared" si="644"/>
        <v>Chapinero</v>
      </c>
      <c r="D679" s="119">
        <v>2</v>
      </c>
      <c r="E679" s="119">
        <v>1</v>
      </c>
      <c r="F679" s="119">
        <v>0</v>
      </c>
      <c r="G679" s="119">
        <f t="shared" ref="G679:G700" si="645">SUM(D679:F679)</f>
        <v>3</v>
      </c>
    </row>
    <row r="680" spans="1:7" x14ac:dyDescent="0.3">
      <c r="A680" s="118">
        <f t="shared" si="589"/>
        <v>29</v>
      </c>
      <c r="B680" s="117">
        <f t="shared" ref="B680:C680" si="646">B655</f>
        <v>3</v>
      </c>
      <c r="C680" s="117" t="str">
        <f t="shared" si="646"/>
        <v>Santa Fe</v>
      </c>
      <c r="D680" s="119">
        <v>28</v>
      </c>
      <c r="E680" s="119">
        <v>55</v>
      </c>
      <c r="F680" s="119">
        <v>0</v>
      </c>
      <c r="G680" s="119">
        <f t="shared" si="645"/>
        <v>83</v>
      </c>
    </row>
    <row r="681" spans="1:7" x14ac:dyDescent="0.3">
      <c r="A681" s="118">
        <f t="shared" si="589"/>
        <v>29</v>
      </c>
      <c r="B681" s="117">
        <f t="shared" ref="B681:C681" si="647">B656</f>
        <v>4</v>
      </c>
      <c r="C681" s="117" t="str">
        <f t="shared" si="647"/>
        <v>San Cristóbal</v>
      </c>
      <c r="D681" s="119">
        <v>212</v>
      </c>
      <c r="E681" s="119">
        <v>376</v>
      </c>
      <c r="F681" s="119">
        <v>0</v>
      </c>
      <c r="G681" s="119">
        <f t="shared" si="645"/>
        <v>588</v>
      </c>
    </row>
    <row r="682" spans="1:7" x14ac:dyDescent="0.3">
      <c r="A682" s="118">
        <f t="shared" si="589"/>
        <v>29</v>
      </c>
      <c r="B682" s="117">
        <f t="shared" ref="B682:C682" si="648">B657</f>
        <v>5</v>
      </c>
      <c r="C682" s="117" t="str">
        <f t="shared" si="648"/>
        <v>Usme</v>
      </c>
      <c r="D682" s="119">
        <v>452</v>
      </c>
      <c r="E682" s="119">
        <v>618</v>
      </c>
      <c r="F682" s="119">
        <v>0</v>
      </c>
      <c r="G682" s="119">
        <f t="shared" si="645"/>
        <v>1070</v>
      </c>
    </row>
    <row r="683" spans="1:7" x14ac:dyDescent="0.3">
      <c r="A683" s="118">
        <f t="shared" si="589"/>
        <v>29</v>
      </c>
      <c r="B683" s="117">
        <f t="shared" ref="B683:C683" si="649">B658</f>
        <v>6</v>
      </c>
      <c r="C683" s="117" t="str">
        <f t="shared" si="649"/>
        <v>Tunjuelito</v>
      </c>
      <c r="D683" s="119">
        <v>23</v>
      </c>
      <c r="E683" s="119">
        <v>31</v>
      </c>
      <c r="F683" s="119">
        <v>0</v>
      </c>
      <c r="G683" s="119">
        <f t="shared" si="645"/>
        <v>54</v>
      </c>
    </row>
    <row r="684" spans="1:7" x14ac:dyDescent="0.3">
      <c r="A684" s="118">
        <f t="shared" si="589"/>
        <v>29</v>
      </c>
      <c r="B684" s="117">
        <f t="shared" ref="B684:C684" si="650">B659</f>
        <v>7</v>
      </c>
      <c r="C684" s="117" t="str">
        <f t="shared" si="650"/>
        <v>Bosa</v>
      </c>
      <c r="D684" s="119">
        <v>113</v>
      </c>
      <c r="E684" s="119">
        <v>207</v>
      </c>
      <c r="F684" s="119">
        <v>0</v>
      </c>
      <c r="G684" s="119">
        <f t="shared" si="645"/>
        <v>320</v>
      </c>
    </row>
    <row r="685" spans="1:7" x14ac:dyDescent="0.3">
      <c r="A685" s="118">
        <f t="shared" si="589"/>
        <v>29</v>
      </c>
      <c r="B685" s="117">
        <f t="shared" ref="B685:C685" si="651">B660</f>
        <v>8</v>
      </c>
      <c r="C685" s="117" t="str">
        <f t="shared" si="651"/>
        <v>Kennedy</v>
      </c>
      <c r="D685" s="119">
        <v>86</v>
      </c>
      <c r="E685" s="119">
        <v>155</v>
      </c>
      <c r="F685" s="119">
        <v>0</v>
      </c>
      <c r="G685" s="119">
        <f t="shared" si="645"/>
        <v>241</v>
      </c>
    </row>
    <row r="686" spans="1:7" x14ac:dyDescent="0.3">
      <c r="A686" s="118">
        <f t="shared" si="589"/>
        <v>29</v>
      </c>
      <c r="B686" s="117">
        <f t="shared" ref="B686:C686" si="652">B661</f>
        <v>9</v>
      </c>
      <c r="C686" s="117" t="str">
        <f t="shared" si="652"/>
        <v>Fontibón</v>
      </c>
      <c r="F686" s="119">
        <v>0</v>
      </c>
      <c r="G686" s="119">
        <f t="shared" si="645"/>
        <v>0</v>
      </c>
    </row>
    <row r="687" spans="1:7" x14ac:dyDescent="0.3">
      <c r="A687" s="118">
        <f t="shared" si="589"/>
        <v>29</v>
      </c>
      <c r="B687" s="117">
        <f t="shared" ref="B687:C687" si="653">B662</f>
        <v>10</v>
      </c>
      <c r="C687" s="117" t="str">
        <f t="shared" si="653"/>
        <v>Engativá</v>
      </c>
      <c r="D687" s="119">
        <v>14</v>
      </c>
      <c r="E687" s="119">
        <v>29</v>
      </c>
      <c r="F687" s="119">
        <v>0</v>
      </c>
      <c r="G687" s="119">
        <f t="shared" si="645"/>
        <v>43</v>
      </c>
    </row>
    <row r="688" spans="1:7" x14ac:dyDescent="0.3">
      <c r="A688" s="118">
        <f t="shared" si="589"/>
        <v>29</v>
      </c>
      <c r="B688" s="117">
        <f t="shared" ref="B688:C688" si="654">B663</f>
        <v>11</v>
      </c>
      <c r="C688" s="117" t="str">
        <f t="shared" si="654"/>
        <v>Suba</v>
      </c>
      <c r="D688" s="119">
        <v>39</v>
      </c>
      <c r="E688" s="119">
        <v>68</v>
      </c>
      <c r="F688" s="119">
        <v>0</v>
      </c>
      <c r="G688" s="119">
        <f t="shared" si="645"/>
        <v>107</v>
      </c>
    </row>
    <row r="689" spans="1:7" x14ac:dyDescent="0.3">
      <c r="A689" s="118">
        <f t="shared" si="589"/>
        <v>29</v>
      </c>
      <c r="B689" s="117">
        <f t="shared" ref="B689:C689" si="655">B664</f>
        <v>12</v>
      </c>
      <c r="C689" s="117" t="str">
        <f t="shared" si="655"/>
        <v>Barrios Unidos</v>
      </c>
      <c r="F689" s="119">
        <v>0</v>
      </c>
      <c r="G689" s="119">
        <f t="shared" si="645"/>
        <v>0</v>
      </c>
    </row>
    <row r="690" spans="1:7" x14ac:dyDescent="0.3">
      <c r="A690" s="118">
        <f t="shared" si="589"/>
        <v>29</v>
      </c>
      <c r="B690" s="117">
        <f t="shared" ref="B690:C690" si="656">B665</f>
        <v>13</v>
      </c>
      <c r="C690" s="117" t="str">
        <f t="shared" si="656"/>
        <v>Teusaquillo</v>
      </c>
      <c r="F690" s="119">
        <v>0</v>
      </c>
      <c r="G690" s="119">
        <f t="shared" si="645"/>
        <v>0</v>
      </c>
    </row>
    <row r="691" spans="1:7" x14ac:dyDescent="0.3">
      <c r="A691" s="118">
        <f t="shared" si="589"/>
        <v>29</v>
      </c>
      <c r="B691" s="117">
        <f t="shared" ref="B691:C691" si="657">B666</f>
        <v>14</v>
      </c>
      <c r="C691" s="117" t="str">
        <f t="shared" si="657"/>
        <v>Los Mártires</v>
      </c>
      <c r="F691" s="119">
        <v>0</v>
      </c>
      <c r="G691" s="119">
        <f t="shared" si="645"/>
        <v>0</v>
      </c>
    </row>
    <row r="692" spans="1:7" x14ac:dyDescent="0.3">
      <c r="A692" s="118">
        <f t="shared" ref="A692:A755" si="658">A667+1</f>
        <v>29</v>
      </c>
      <c r="B692" s="117">
        <f t="shared" ref="B692:C692" si="659">B667</f>
        <v>15</v>
      </c>
      <c r="C692" s="117" t="str">
        <f t="shared" si="659"/>
        <v>Antonio Nariño</v>
      </c>
      <c r="F692" s="119">
        <v>0</v>
      </c>
      <c r="G692" s="119">
        <f t="shared" si="645"/>
        <v>0</v>
      </c>
    </row>
    <row r="693" spans="1:7" x14ac:dyDescent="0.3">
      <c r="A693" s="118">
        <f t="shared" si="658"/>
        <v>29</v>
      </c>
      <c r="B693" s="117">
        <f t="shared" ref="B693:C693" si="660">B668</f>
        <v>16</v>
      </c>
      <c r="C693" s="117" t="str">
        <f t="shared" si="660"/>
        <v>Puente Aranda</v>
      </c>
      <c r="F693" s="119">
        <v>0</v>
      </c>
      <c r="G693" s="119">
        <f t="shared" si="645"/>
        <v>0</v>
      </c>
    </row>
    <row r="694" spans="1:7" x14ac:dyDescent="0.3">
      <c r="A694" s="118">
        <f t="shared" si="658"/>
        <v>29</v>
      </c>
      <c r="B694" s="117">
        <f t="shared" ref="B694:C694" si="661">B669</f>
        <v>17</v>
      </c>
      <c r="C694" s="117" t="str">
        <f t="shared" si="661"/>
        <v>Candelaria</v>
      </c>
      <c r="F694" s="119">
        <v>0</v>
      </c>
      <c r="G694" s="119">
        <f t="shared" si="645"/>
        <v>0</v>
      </c>
    </row>
    <row r="695" spans="1:7" x14ac:dyDescent="0.3">
      <c r="A695" s="118">
        <f t="shared" si="658"/>
        <v>29</v>
      </c>
      <c r="B695" s="117">
        <f t="shared" ref="B695:C695" si="662">B670</f>
        <v>18</v>
      </c>
      <c r="C695" s="117" t="str">
        <f t="shared" si="662"/>
        <v>Rafael Uribe</v>
      </c>
      <c r="D695" s="119">
        <v>119</v>
      </c>
      <c r="E695" s="119">
        <v>181</v>
      </c>
      <c r="F695" s="119">
        <v>0</v>
      </c>
      <c r="G695" s="119">
        <f t="shared" si="645"/>
        <v>300</v>
      </c>
    </row>
    <row r="696" spans="1:7" x14ac:dyDescent="0.3">
      <c r="A696" s="118">
        <f t="shared" si="658"/>
        <v>29</v>
      </c>
      <c r="B696" s="117">
        <f t="shared" ref="B696:C696" si="663">B671</f>
        <v>19</v>
      </c>
      <c r="C696" s="117" t="str">
        <f t="shared" si="663"/>
        <v>Ciudad Bolívar</v>
      </c>
      <c r="D696" s="119">
        <v>322</v>
      </c>
      <c r="E696" s="119">
        <v>504</v>
      </c>
      <c r="F696" s="119">
        <v>0</v>
      </c>
      <c r="G696" s="119">
        <f t="shared" si="645"/>
        <v>826</v>
      </c>
    </row>
    <row r="697" spans="1:7" x14ac:dyDescent="0.3">
      <c r="A697" s="118">
        <f t="shared" si="658"/>
        <v>29</v>
      </c>
      <c r="B697" s="117">
        <f t="shared" ref="B697:C697" si="664">B672</f>
        <v>20</v>
      </c>
      <c r="C697" s="117" t="str">
        <f t="shared" si="664"/>
        <v>Sumapaz</v>
      </c>
      <c r="D697" s="119">
        <v>40</v>
      </c>
      <c r="E697" s="119">
        <v>41</v>
      </c>
      <c r="F697" s="119">
        <v>0</v>
      </c>
      <c r="G697" s="119">
        <f t="shared" si="645"/>
        <v>81</v>
      </c>
    </row>
    <row r="698" spans="1:7" x14ac:dyDescent="0.3">
      <c r="A698" s="118">
        <f t="shared" si="658"/>
        <v>29</v>
      </c>
      <c r="C698" s="117" t="str">
        <f t="shared" ref="C698" si="665">C673</f>
        <v>No actualizado</v>
      </c>
      <c r="F698" s="119">
        <v>0</v>
      </c>
      <c r="G698" s="119">
        <f t="shared" si="645"/>
        <v>0</v>
      </c>
    </row>
    <row r="699" spans="1:7" x14ac:dyDescent="0.3">
      <c r="A699" s="118">
        <f t="shared" si="658"/>
        <v>29</v>
      </c>
      <c r="C699" s="117" t="str">
        <f t="shared" ref="C699" si="666">C674</f>
        <v xml:space="preserve">No aplica </v>
      </c>
      <c r="F699" s="119">
        <v>0</v>
      </c>
      <c r="G699" s="119">
        <f t="shared" si="645"/>
        <v>0</v>
      </c>
    </row>
    <row r="700" spans="1:7" x14ac:dyDescent="0.3">
      <c r="A700" s="118">
        <f t="shared" si="658"/>
        <v>29</v>
      </c>
      <c r="C700" s="117" t="str">
        <f t="shared" ref="C700" si="667">C675</f>
        <v>Otros</v>
      </c>
      <c r="F700" s="119">
        <v>0</v>
      </c>
      <c r="G700" s="119">
        <f t="shared" si="645"/>
        <v>0</v>
      </c>
    </row>
    <row r="701" spans="1:7" ht="17.25" thickBot="1" x14ac:dyDescent="0.35">
      <c r="A701" s="121">
        <f t="shared" si="658"/>
        <v>29</v>
      </c>
      <c r="B701" s="122"/>
      <c r="C701" s="122" t="str">
        <f t="shared" ref="C701" si="668">C676</f>
        <v>Total</v>
      </c>
      <c r="D701" s="123">
        <f>SUM(D678:D700)</f>
        <v>1539</v>
      </c>
      <c r="E701" s="123">
        <f>SUM(E678:E700)</f>
        <v>2382</v>
      </c>
      <c r="F701" s="123">
        <v>0</v>
      </c>
      <c r="G701" s="123">
        <f>SUM(D701:F701)</f>
        <v>3921</v>
      </c>
    </row>
    <row r="702" spans="1:7" ht="18" thickTop="1" thickBot="1" x14ac:dyDescent="0.35">
      <c r="A702" s="105" t="s">
        <v>206</v>
      </c>
      <c r="B702" s="105" t="s">
        <v>205</v>
      </c>
      <c r="C702" s="105" t="s">
        <v>177</v>
      </c>
      <c r="D702" s="114" t="s">
        <v>178</v>
      </c>
      <c r="E702" s="114" t="s">
        <v>179</v>
      </c>
      <c r="F702" s="114" t="s">
        <v>180</v>
      </c>
      <c r="G702" s="114" t="s">
        <v>181</v>
      </c>
    </row>
    <row r="703" spans="1:7" ht="17.25" thickTop="1" x14ac:dyDescent="0.3">
      <c r="A703" s="118">
        <f t="shared" si="658"/>
        <v>30</v>
      </c>
      <c r="B703" s="117">
        <f t="shared" ref="B703:C703" si="669">B678</f>
        <v>1</v>
      </c>
      <c r="C703" s="117" t="str">
        <f t="shared" si="669"/>
        <v>Usaquén</v>
      </c>
      <c r="D703" s="119">
        <v>77</v>
      </c>
      <c r="E703" s="119">
        <v>81</v>
      </c>
      <c r="F703" s="119">
        <v>1</v>
      </c>
      <c r="G703" s="119">
        <f>SUM(D703:F703)</f>
        <v>159</v>
      </c>
    </row>
    <row r="704" spans="1:7" x14ac:dyDescent="0.3">
      <c r="A704" s="118">
        <f t="shared" si="658"/>
        <v>30</v>
      </c>
      <c r="B704" s="117">
        <f t="shared" ref="B704:C704" si="670">B679</f>
        <v>2</v>
      </c>
      <c r="C704" s="117" t="str">
        <f t="shared" si="670"/>
        <v>Chapinero</v>
      </c>
      <c r="D704" s="119">
        <v>55</v>
      </c>
      <c r="E704" s="119">
        <v>49</v>
      </c>
      <c r="G704" s="119">
        <f t="shared" ref="G704:G725" si="671">SUM(D704:F704)</f>
        <v>104</v>
      </c>
    </row>
    <row r="705" spans="1:7" x14ac:dyDescent="0.3">
      <c r="A705" s="118">
        <f t="shared" si="658"/>
        <v>30</v>
      </c>
      <c r="B705" s="117">
        <f t="shared" ref="B705:C705" si="672">B680</f>
        <v>3</v>
      </c>
      <c r="C705" s="117" t="str">
        <f t="shared" si="672"/>
        <v>Santa Fe</v>
      </c>
      <c r="D705" s="119">
        <v>175</v>
      </c>
      <c r="E705" s="119">
        <v>107</v>
      </c>
      <c r="G705" s="119">
        <f t="shared" si="671"/>
        <v>282</v>
      </c>
    </row>
    <row r="706" spans="1:7" x14ac:dyDescent="0.3">
      <c r="A706" s="118">
        <f t="shared" si="658"/>
        <v>30</v>
      </c>
      <c r="B706" s="117">
        <f t="shared" ref="B706:C706" si="673">B681</f>
        <v>4</v>
      </c>
      <c r="C706" s="117" t="str">
        <f t="shared" si="673"/>
        <v>San Cristóbal</v>
      </c>
      <c r="D706" s="119">
        <v>264</v>
      </c>
      <c r="E706" s="119">
        <v>320</v>
      </c>
      <c r="G706" s="119">
        <f t="shared" si="671"/>
        <v>584</v>
      </c>
    </row>
    <row r="707" spans="1:7" x14ac:dyDescent="0.3">
      <c r="A707" s="118">
        <f t="shared" si="658"/>
        <v>30</v>
      </c>
      <c r="B707" s="117">
        <f t="shared" ref="B707:C707" si="674">B682</f>
        <v>5</v>
      </c>
      <c r="C707" s="117" t="str">
        <f t="shared" si="674"/>
        <v>Usme</v>
      </c>
      <c r="D707" s="119">
        <v>350</v>
      </c>
      <c r="E707" s="119">
        <v>419</v>
      </c>
      <c r="G707" s="119">
        <f t="shared" si="671"/>
        <v>769</v>
      </c>
    </row>
    <row r="708" spans="1:7" x14ac:dyDescent="0.3">
      <c r="A708" s="118">
        <f t="shared" si="658"/>
        <v>30</v>
      </c>
      <c r="B708" s="117">
        <f t="shared" ref="B708:C708" si="675">B683</f>
        <v>6</v>
      </c>
      <c r="C708" s="117" t="str">
        <f t="shared" si="675"/>
        <v>Tunjuelito</v>
      </c>
      <c r="D708" s="119">
        <v>124</v>
      </c>
      <c r="E708" s="119">
        <v>142</v>
      </c>
      <c r="G708" s="119">
        <f t="shared" si="671"/>
        <v>266</v>
      </c>
    </row>
    <row r="709" spans="1:7" x14ac:dyDescent="0.3">
      <c r="A709" s="118">
        <f t="shared" si="658"/>
        <v>30</v>
      </c>
      <c r="B709" s="117">
        <f t="shared" ref="B709:C709" si="676">B684</f>
        <v>7</v>
      </c>
      <c r="C709" s="117" t="str">
        <f t="shared" si="676"/>
        <v>Bosa</v>
      </c>
      <c r="D709" s="119">
        <v>494</v>
      </c>
      <c r="E709" s="119">
        <v>530</v>
      </c>
      <c r="G709" s="119">
        <f t="shared" si="671"/>
        <v>1024</v>
      </c>
    </row>
    <row r="710" spans="1:7" x14ac:dyDescent="0.3">
      <c r="A710" s="118">
        <f t="shared" si="658"/>
        <v>30</v>
      </c>
      <c r="B710" s="117">
        <f t="shared" ref="B710:C710" si="677">B685</f>
        <v>8</v>
      </c>
      <c r="C710" s="117" t="str">
        <f t="shared" si="677"/>
        <v>Kennedy</v>
      </c>
      <c r="D710" s="119">
        <v>401</v>
      </c>
      <c r="E710" s="119">
        <v>440</v>
      </c>
      <c r="G710" s="119">
        <f t="shared" si="671"/>
        <v>841</v>
      </c>
    </row>
    <row r="711" spans="1:7" x14ac:dyDescent="0.3">
      <c r="A711" s="118">
        <f t="shared" si="658"/>
        <v>30</v>
      </c>
      <c r="B711" s="117">
        <f t="shared" ref="B711:C711" si="678">B686</f>
        <v>9</v>
      </c>
      <c r="C711" s="117" t="str">
        <f t="shared" si="678"/>
        <v>Fontibón</v>
      </c>
      <c r="D711" s="119">
        <v>104</v>
      </c>
      <c r="E711" s="119">
        <v>106</v>
      </c>
      <c r="G711" s="119">
        <f t="shared" si="671"/>
        <v>210</v>
      </c>
    </row>
    <row r="712" spans="1:7" x14ac:dyDescent="0.3">
      <c r="A712" s="118">
        <f t="shared" si="658"/>
        <v>30</v>
      </c>
      <c r="B712" s="117">
        <f t="shared" ref="B712:C712" si="679">B687</f>
        <v>10</v>
      </c>
      <c r="C712" s="117" t="str">
        <f t="shared" si="679"/>
        <v>Engativá</v>
      </c>
      <c r="D712" s="119">
        <v>117</v>
      </c>
      <c r="E712" s="119">
        <v>158</v>
      </c>
      <c r="G712" s="119">
        <f t="shared" si="671"/>
        <v>275</v>
      </c>
    </row>
    <row r="713" spans="1:7" x14ac:dyDescent="0.3">
      <c r="A713" s="118">
        <f t="shared" si="658"/>
        <v>30</v>
      </c>
      <c r="B713" s="117">
        <f t="shared" ref="B713:C713" si="680">B688</f>
        <v>11</v>
      </c>
      <c r="C713" s="117" t="str">
        <f t="shared" si="680"/>
        <v>Suba</v>
      </c>
      <c r="D713" s="119">
        <v>252</v>
      </c>
      <c r="E713" s="119">
        <v>335</v>
      </c>
      <c r="G713" s="119">
        <f t="shared" si="671"/>
        <v>587</v>
      </c>
    </row>
    <row r="714" spans="1:7" x14ac:dyDescent="0.3">
      <c r="A714" s="118">
        <f t="shared" si="658"/>
        <v>30</v>
      </c>
      <c r="B714" s="117">
        <f t="shared" ref="B714:C714" si="681">B689</f>
        <v>12</v>
      </c>
      <c r="C714" s="117" t="str">
        <f t="shared" si="681"/>
        <v>Barrios Unidos</v>
      </c>
      <c r="D714" s="119">
        <v>13</v>
      </c>
      <c r="E714" s="119">
        <v>6</v>
      </c>
      <c r="G714" s="119">
        <f t="shared" si="671"/>
        <v>19</v>
      </c>
    </row>
    <row r="715" spans="1:7" x14ac:dyDescent="0.3">
      <c r="A715" s="118">
        <f t="shared" si="658"/>
        <v>30</v>
      </c>
      <c r="B715" s="117">
        <f t="shared" ref="B715:C715" si="682">B690</f>
        <v>13</v>
      </c>
      <c r="C715" s="117" t="str">
        <f t="shared" si="682"/>
        <v>Teusaquillo</v>
      </c>
      <c r="G715" s="119">
        <f t="shared" si="671"/>
        <v>0</v>
      </c>
    </row>
    <row r="716" spans="1:7" x14ac:dyDescent="0.3">
      <c r="A716" s="118">
        <f t="shared" si="658"/>
        <v>30</v>
      </c>
      <c r="B716" s="117">
        <f t="shared" ref="B716:C716" si="683">B691</f>
        <v>14</v>
      </c>
      <c r="C716" s="117" t="str">
        <f t="shared" si="683"/>
        <v>Los Mártires</v>
      </c>
      <c r="D716" s="119">
        <v>87</v>
      </c>
      <c r="E716" s="119">
        <v>61</v>
      </c>
      <c r="F716" s="119">
        <v>10</v>
      </c>
      <c r="G716" s="119">
        <f t="shared" si="671"/>
        <v>158</v>
      </c>
    </row>
    <row r="717" spans="1:7" x14ac:dyDescent="0.3">
      <c r="A717" s="118">
        <f t="shared" si="658"/>
        <v>30</v>
      </c>
      <c r="B717" s="117">
        <f t="shared" ref="B717:C717" si="684">B692</f>
        <v>15</v>
      </c>
      <c r="C717" s="117" t="str">
        <f t="shared" si="684"/>
        <v>Antonio Nariño</v>
      </c>
      <c r="D717" s="119">
        <v>41</v>
      </c>
      <c r="E717" s="119">
        <v>56</v>
      </c>
      <c r="G717" s="119">
        <f t="shared" si="671"/>
        <v>97</v>
      </c>
    </row>
    <row r="718" spans="1:7" x14ac:dyDescent="0.3">
      <c r="A718" s="118">
        <f t="shared" si="658"/>
        <v>30</v>
      </c>
      <c r="B718" s="117">
        <f t="shared" ref="B718:C718" si="685">B693</f>
        <v>16</v>
      </c>
      <c r="C718" s="117" t="str">
        <f t="shared" si="685"/>
        <v>Puente Aranda</v>
      </c>
      <c r="D718" s="119">
        <v>44</v>
      </c>
      <c r="E718" s="119">
        <v>52</v>
      </c>
      <c r="G718" s="119">
        <f t="shared" si="671"/>
        <v>96</v>
      </c>
    </row>
    <row r="719" spans="1:7" x14ac:dyDescent="0.3">
      <c r="A719" s="118">
        <f t="shared" si="658"/>
        <v>30</v>
      </c>
      <c r="B719" s="117">
        <f t="shared" ref="B719:C719" si="686">B694</f>
        <v>17</v>
      </c>
      <c r="C719" s="117" t="str">
        <f t="shared" si="686"/>
        <v>Candelaria</v>
      </c>
      <c r="D719" s="119">
        <v>51</v>
      </c>
      <c r="E719" s="119">
        <v>39</v>
      </c>
      <c r="G719" s="119">
        <f t="shared" si="671"/>
        <v>90</v>
      </c>
    </row>
    <row r="720" spans="1:7" x14ac:dyDescent="0.3">
      <c r="A720" s="118">
        <f t="shared" si="658"/>
        <v>30</v>
      </c>
      <c r="B720" s="117">
        <f t="shared" ref="B720:C720" si="687">B695</f>
        <v>18</v>
      </c>
      <c r="C720" s="117" t="str">
        <f t="shared" si="687"/>
        <v>Rafael Uribe</v>
      </c>
      <c r="D720" s="119">
        <v>277</v>
      </c>
      <c r="E720" s="119">
        <v>270</v>
      </c>
      <c r="G720" s="119">
        <f t="shared" si="671"/>
        <v>547</v>
      </c>
    </row>
    <row r="721" spans="1:7" x14ac:dyDescent="0.3">
      <c r="A721" s="118">
        <f t="shared" si="658"/>
        <v>30</v>
      </c>
      <c r="B721" s="117">
        <f t="shared" ref="B721:C721" si="688">B696</f>
        <v>19</v>
      </c>
      <c r="C721" s="117" t="str">
        <f t="shared" si="688"/>
        <v>Ciudad Bolívar</v>
      </c>
      <c r="D721" s="119">
        <v>766</v>
      </c>
      <c r="E721" s="119">
        <v>854</v>
      </c>
      <c r="G721" s="119">
        <f t="shared" si="671"/>
        <v>1620</v>
      </c>
    </row>
    <row r="722" spans="1:7" x14ac:dyDescent="0.3">
      <c r="A722" s="118">
        <f t="shared" si="658"/>
        <v>30</v>
      </c>
      <c r="B722" s="117">
        <f t="shared" ref="B722:C722" si="689">B697</f>
        <v>20</v>
      </c>
      <c r="C722" s="117" t="str">
        <f t="shared" si="689"/>
        <v>Sumapaz</v>
      </c>
      <c r="G722" s="119">
        <f t="shared" si="671"/>
        <v>0</v>
      </c>
    </row>
    <row r="723" spans="1:7" x14ac:dyDescent="0.3">
      <c r="A723" s="118">
        <f t="shared" si="658"/>
        <v>30</v>
      </c>
      <c r="C723" s="117" t="str">
        <f t="shared" ref="C723" si="690">C698</f>
        <v>No actualizado</v>
      </c>
      <c r="G723" s="119">
        <f t="shared" si="671"/>
        <v>0</v>
      </c>
    </row>
    <row r="724" spans="1:7" x14ac:dyDescent="0.3">
      <c r="A724" s="118">
        <f t="shared" si="658"/>
        <v>30</v>
      </c>
      <c r="C724" s="117" t="str">
        <f t="shared" ref="C724" si="691">C699</f>
        <v xml:space="preserve">No aplica </v>
      </c>
      <c r="G724" s="119">
        <f t="shared" si="671"/>
        <v>0</v>
      </c>
    </row>
    <row r="725" spans="1:7" x14ac:dyDescent="0.3">
      <c r="A725" s="118">
        <f t="shared" si="658"/>
        <v>30</v>
      </c>
      <c r="C725" s="117" t="str">
        <f t="shared" ref="C725" si="692">C700</f>
        <v>Otros</v>
      </c>
      <c r="G725" s="119">
        <f t="shared" si="671"/>
        <v>0</v>
      </c>
    </row>
    <row r="726" spans="1:7" ht="17.25" thickBot="1" x14ac:dyDescent="0.35">
      <c r="A726" s="121">
        <f t="shared" si="658"/>
        <v>30</v>
      </c>
      <c r="B726" s="122"/>
      <c r="C726" s="122" t="str">
        <f t="shared" ref="C726" si="693">C701</f>
        <v>Total</v>
      </c>
      <c r="D726" s="123">
        <f t="shared" ref="D726:F726" si="694">SUM(D703:D725)</f>
        <v>3692</v>
      </c>
      <c r="E726" s="123">
        <f t="shared" si="694"/>
        <v>4025</v>
      </c>
      <c r="F726" s="123">
        <f t="shared" si="694"/>
        <v>11</v>
      </c>
      <c r="G726" s="123">
        <f>SUM(D726:F726)</f>
        <v>7728</v>
      </c>
    </row>
    <row r="727" spans="1:7" ht="18" thickTop="1" thickBot="1" x14ac:dyDescent="0.35">
      <c r="A727" s="105" t="s">
        <v>206</v>
      </c>
      <c r="B727" s="105" t="s">
        <v>205</v>
      </c>
      <c r="C727" s="105" t="s">
        <v>177</v>
      </c>
      <c r="D727" s="114" t="s">
        <v>178</v>
      </c>
      <c r="E727" s="114" t="s">
        <v>179</v>
      </c>
      <c r="F727" s="114" t="s">
        <v>180</v>
      </c>
      <c r="G727" s="114" t="s">
        <v>181</v>
      </c>
    </row>
    <row r="728" spans="1:7" ht="17.25" thickTop="1" x14ac:dyDescent="0.3">
      <c r="A728" s="118">
        <f t="shared" si="658"/>
        <v>31</v>
      </c>
      <c r="B728" s="117">
        <f t="shared" ref="B728:C728" si="695">B703</f>
        <v>1</v>
      </c>
      <c r="C728" s="117" t="str">
        <f t="shared" si="695"/>
        <v>Usaquén</v>
      </c>
      <c r="D728" s="119">
        <v>23</v>
      </c>
      <c r="E728" s="119">
        <v>132</v>
      </c>
      <c r="G728" s="119">
        <f>SUM(D728:F728)</f>
        <v>155</v>
      </c>
    </row>
    <row r="729" spans="1:7" x14ac:dyDescent="0.3">
      <c r="A729" s="118">
        <f t="shared" si="658"/>
        <v>31</v>
      </c>
      <c r="B729" s="117">
        <f t="shared" ref="B729:C729" si="696">B704</f>
        <v>2</v>
      </c>
      <c r="C729" s="117" t="str">
        <f t="shared" si="696"/>
        <v>Chapinero</v>
      </c>
      <c r="D729" s="119">
        <v>11</v>
      </c>
      <c r="E729" s="119">
        <v>46</v>
      </c>
      <c r="G729" s="119">
        <f t="shared" ref="G729:G749" si="697">SUM(D729:F729)</f>
        <v>57</v>
      </c>
    </row>
    <row r="730" spans="1:7" x14ac:dyDescent="0.3">
      <c r="A730" s="118">
        <f t="shared" si="658"/>
        <v>31</v>
      </c>
      <c r="B730" s="117">
        <f t="shared" ref="B730:C730" si="698">B705</f>
        <v>3</v>
      </c>
      <c r="C730" s="117" t="str">
        <f t="shared" si="698"/>
        <v>Santa Fe</v>
      </c>
      <c r="D730" s="119">
        <v>70</v>
      </c>
      <c r="E730" s="119">
        <v>141</v>
      </c>
      <c r="G730" s="119">
        <f t="shared" si="697"/>
        <v>211</v>
      </c>
    </row>
    <row r="731" spans="1:7" x14ac:dyDescent="0.3">
      <c r="A731" s="118">
        <f t="shared" si="658"/>
        <v>31</v>
      </c>
      <c r="B731" s="117">
        <f t="shared" ref="B731:C731" si="699">B706</f>
        <v>4</v>
      </c>
      <c r="C731" s="117" t="str">
        <f t="shared" si="699"/>
        <v>San Cristóbal</v>
      </c>
      <c r="D731" s="119">
        <v>449</v>
      </c>
      <c r="E731" s="119">
        <v>733</v>
      </c>
      <c r="G731" s="119">
        <f t="shared" si="697"/>
        <v>1182</v>
      </c>
    </row>
    <row r="732" spans="1:7" x14ac:dyDescent="0.3">
      <c r="A732" s="118">
        <f t="shared" si="658"/>
        <v>31</v>
      </c>
      <c r="B732" s="117">
        <f t="shared" ref="B732:C732" si="700">B707</f>
        <v>5</v>
      </c>
      <c r="C732" s="117" t="str">
        <f t="shared" si="700"/>
        <v>Usme</v>
      </c>
      <c r="D732" s="119">
        <v>254</v>
      </c>
      <c r="E732" s="119">
        <v>732</v>
      </c>
      <c r="G732" s="119">
        <f t="shared" si="697"/>
        <v>986</v>
      </c>
    </row>
    <row r="733" spans="1:7" x14ac:dyDescent="0.3">
      <c r="A733" s="118">
        <f t="shared" si="658"/>
        <v>31</v>
      </c>
      <c r="B733" s="117">
        <f t="shared" ref="B733:C733" si="701">B708</f>
        <v>6</v>
      </c>
      <c r="C733" s="117" t="str">
        <f t="shared" si="701"/>
        <v>Tunjuelito</v>
      </c>
      <c r="D733" s="119">
        <v>97</v>
      </c>
      <c r="E733" s="119">
        <v>242</v>
      </c>
      <c r="G733" s="119">
        <f t="shared" si="697"/>
        <v>339</v>
      </c>
    </row>
    <row r="734" spans="1:7" x14ac:dyDescent="0.3">
      <c r="A734" s="118">
        <f t="shared" si="658"/>
        <v>31</v>
      </c>
      <c r="B734" s="117">
        <f t="shared" ref="B734:C734" si="702">B709</f>
        <v>7</v>
      </c>
      <c r="C734" s="117" t="str">
        <f t="shared" si="702"/>
        <v>Bosa</v>
      </c>
      <c r="D734" s="119">
        <v>192</v>
      </c>
      <c r="E734" s="119">
        <v>1092</v>
      </c>
      <c r="G734" s="119">
        <f t="shared" si="697"/>
        <v>1284</v>
      </c>
    </row>
    <row r="735" spans="1:7" x14ac:dyDescent="0.3">
      <c r="A735" s="118">
        <f t="shared" si="658"/>
        <v>31</v>
      </c>
      <c r="B735" s="117">
        <f t="shared" ref="B735:C735" si="703">B710</f>
        <v>8</v>
      </c>
      <c r="C735" s="117" t="str">
        <f t="shared" si="703"/>
        <v>Kennedy</v>
      </c>
      <c r="D735" s="119">
        <v>125</v>
      </c>
      <c r="E735" s="119">
        <v>685</v>
      </c>
      <c r="F735" s="119">
        <v>1</v>
      </c>
      <c r="G735" s="119">
        <f t="shared" si="697"/>
        <v>811</v>
      </c>
    </row>
    <row r="736" spans="1:7" x14ac:dyDescent="0.3">
      <c r="A736" s="118">
        <f t="shared" si="658"/>
        <v>31</v>
      </c>
      <c r="B736" s="117">
        <f t="shared" ref="B736:C736" si="704">B711</f>
        <v>9</v>
      </c>
      <c r="C736" s="117" t="str">
        <f t="shared" si="704"/>
        <v>Fontibón</v>
      </c>
      <c r="D736" s="119">
        <v>19</v>
      </c>
      <c r="E736" s="119">
        <v>99</v>
      </c>
      <c r="G736" s="119">
        <f t="shared" si="697"/>
        <v>118</v>
      </c>
    </row>
    <row r="737" spans="1:7" x14ac:dyDescent="0.3">
      <c r="A737" s="118">
        <f t="shared" si="658"/>
        <v>31</v>
      </c>
      <c r="B737" s="117">
        <f t="shared" ref="B737:C737" si="705">B712</f>
        <v>10</v>
      </c>
      <c r="C737" s="117" t="str">
        <f t="shared" si="705"/>
        <v>Engativá</v>
      </c>
      <c r="D737" s="119">
        <v>74</v>
      </c>
      <c r="E737" s="119">
        <v>227</v>
      </c>
      <c r="G737" s="119">
        <f t="shared" si="697"/>
        <v>301</v>
      </c>
    </row>
    <row r="738" spans="1:7" x14ac:dyDescent="0.3">
      <c r="A738" s="118">
        <f t="shared" si="658"/>
        <v>31</v>
      </c>
      <c r="B738" s="117">
        <f t="shared" ref="B738:C738" si="706">B713</f>
        <v>11</v>
      </c>
      <c r="C738" s="117" t="str">
        <f t="shared" si="706"/>
        <v>Suba</v>
      </c>
      <c r="D738" s="119">
        <v>126</v>
      </c>
      <c r="E738" s="119">
        <v>563</v>
      </c>
      <c r="G738" s="119">
        <f t="shared" si="697"/>
        <v>689</v>
      </c>
    </row>
    <row r="739" spans="1:7" x14ac:dyDescent="0.3">
      <c r="A739" s="118">
        <f t="shared" si="658"/>
        <v>31</v>
      </c>
      <c r="B739" s="117">
        <f t="shared" ref="B739:C739" si="707">B714</f>
        <v>12</v>
      </c>
      <c r="C739" s="117" t="str">
        <f t="shared" si="707"/>
        <v>Barrios Unidos</v>
      </c>
      <c r="D739" s="119">
        <v>4</v>
      </c>
      <c r="E739" s="119">
        <v>51</v>
      </c>
      <c r="G739" s="119">
        <f t="shared" si="697"/>
        <v>55</v>
      </c>
    </row>
    <row r="740" spans="1:7" x14ac:dyDescent="0.3">
      <c r="A740" s="118">
        <f t="shared" si="658"/>
        <v>31</v>
      </c>
      <c r="B740" s="117">
        <f t="shared" ref="B740:C740" si="708">B715</f>
        <v>13</v>
      </c>
      <c r="C740" s="117" t="str">
        <f t="shared" si="708"/>
        <v>Teusaquillo</v>
      </c>
      <c r="D740" s="119">
        <v>6</v>
      </c>
      <c r="E740" s="119">
        <v>8</v>
      </c>
      <c r="G740" s="119">
        <f t="shared" si="697"/>
        <v>14</v>
      </c>
    </row>
    <row r="741" spans="1:7" x14ac:dyDescent="0.3">
      <c r="A741" s="118">
        <f t="shared" si="658"/>
        <v>31</v>
      </c>
      <c r="B741" s="117">
        <f t="shared" ref="B741:C741" si="709">B716</f>
        <v>14</v>
      </c>
      <c r="C741" s="117" t="str">
        <f t="shared" si="709"/>
        <v>Los Mártires</v>
      </c>
      <c r="D741" s="119">
        <v>25</v>
      </c>
      <c r="E741" s="119">
        <v>112</v>
      </c>
      <c r="G741" s="119">
        <f t="shared" si="697"/>
        <v>137</v>
      </c>
    </row>
    <row r="742" spans="1:7" x14ac:dyDescent="0.3">
      <c r="A742" s="118">
        <f t="shared" si="658"/>
        <v>31</v>
      </c>
      <c r="B742" s="117">
        <f t="shared" ref="B742:C742" si="710">B717</f>
        <v>15</v>
      </c>
      <c r="C742" s="117" t="str">
        <f t="shared" si="710"/>
        <v>Antonio Nariño</v>
      </c>
      <c r="D742" s="119">
        <v>9</v>
      </c>
      <c r="E742" s="119">
        <v>52</v>
      </c>
      <c r="G742" s="119">
        <f t="shared" si="697"/>
        <v>61</v>
      </c>
    </row>
    <row r="743" spans="1:7" x14ac:dyDescent="0.3">
      <c r="A743" s="118">
        <f t="shared" si="658"/>
        <v>31</v>
      </c>
      <c r="B743" s="117">
        <f t="shared" ref="B743:C743" si="711">B718</f>
        <v>16</v>
      </c>
      <c r="C743" s="117" t="str">
        <f t="shared" si="711"/>
        <v>Puente Aranda</v>
      </c>
      <c r="D743" s="119">
        <v>39</v>
      </c>
      <c r="E743" s="119">
        <v>160</v>
      </c>
      <c r="G743" s="119">
        <f t="shared" si="697"/>
        <v>199</v>
      </c>
    </row>
    <row r="744" spans="1:7" x14ac:dyDescent="0.3">
      <c r="A744" s="118">
        <f t="shared" si="658"/>
        <v>31</v>
      </c>
      <c r="B744" s="117">
        <f t="shared" ref="B744:C744" si="712">B719</f>
        <v>17</v>
      </c>
      <c r="C744" s="117" t="str">
        <f t="shared" si="712"/>
        <v>Candelaria</v>
      </c>
      <c r="D744" s="119">
        <v>11</v>
      </c>
      <c r="E744" s="119">
        <v>12</v>
      </c>
      <c r="G744" s="119">
        <f t="shared" si="697"/>
        <v>23</v>
      </c>
    </row>
    <row r="745" spans="1:7" x14ac:dyDescent="0.3">
      <c r="A745" s="118">
        <f t="shared" si="658"/>
        <v>31</v>
      </c>
      <c r="B745" s="117">
        <f t="shared" ref="B745:C745" si="713">B720</f>
        <v>18</v>
      </c>
      <c r="C745" s="117" t="str">
        <f t="shared" si="713"/>
        <v>Rafael Uribe</v>
      </c>
      <c r="D745" s="119">
        <v>141</v>
      </c>
      <c r="E745" s="119">
        <v>366</v>
      </c>
      <c r="G745" s="119">
        <f t="shared" si="697"/>
        <v>507</v>
      </c>
    </row>
    <row r="746" spans="1:7" x14ac:dyDescent="0.3">
      <c r="A746" s="118">
        <f t="shared" si="658"/>
        <v>31</v>
      </c>
      <c r="B746" s="117">
        <f t="shared" ref="B746:C746" si="714">B721</f>
        <v>19</v>
      </c>
      <c r="C746" s="117" t="str">
        <f t="shared" si="714"/>
        <v>Ciudad Bolívar</v>
      </c>
      <c r="D746" s="119">
        <v>429</v>
      </c>
      <c r="E746" s="119">
        <v>1280</v>
      </c>
      <c r="G746" s="119">
        <f t="shared" si="697"/>
        <v>1709</v>
      </c>
    </row>
    <row r="747" spans="1:7" x14ac:dyDescent="0.3">
      <c r="A747" s="118">
        <f t="shared" si="658"/>
        <v>31</v>
      </c>
      <c r="B747" s="117">
        <f t="shared" ref="B747:C747" si="715">B722</f>
        <v>20</v>
      </c>
      <c r="C747" s="117" t="str">
        <f t="shared" si="715"/>
        <v>Sumapaz</v>
      </c>
      <c r="G747" s="119">
        <f t="shared" si="697"/>
        <v>0</v>
      </c>
    </row>
    <row r="748" spans="1:7" x14ac:dyDescent="0.3">
      <c r="A748" s="118">
        <f t="shared" si="658"/>
        <v>31</v>
      </c>
      <c r="C748" s="117" t="str">
        <f t="shared" ref="C748" si="716">C723</f>
        <v>No actualizado</v>
      </c>
      <c r="G748" s="119">
        <f t="shared" si="697"/>
        <v>0</v>
      </c>
    </row>
    <row r="749" spans="1:7" x14ac:dyDescent="0.3">
      <c r="A749" s="118">
        <f t="shared" si="658"/>
        <v>31</v>
      </c>
      <c r="C749" s="117" t="str">
        <f t="shared" ref="C749" si="717">C724</f>
        <v xml:space="preserve">No aplica </v>
      </c>
      <c r="G749" s="119">
        <f t="shared" si="697"/>
        <v>0</v>
      </c>
    </row>
    <row r="750" spans="1:7" x14ac:dyDescent="0.3">
      <c r="A750" s="118">
        <f t="shared" si="658"/>
        <v>31</v>
      </c>
      <c r="C750" s="117" t="str">
        <f t="shared" ref="C750" si="718">C725</f>
        <v>Otros</v>
      </c>
      <c r="G750" s="119">
        <f>SUM(D750:F750)</f>
        <v>0</v>
      </c>
    </row>
    <row r="751" spans="1:7" ht="17.25" thickBot="1" x14ac:dyDescent="0.35">
      <c r="A751" s="121">
        <f t="shared" si="658"/>
        <v>31</v>
      </c>
      <c r="B751" s="122"/>
      <c r="C751" s="122" t="str">
        <f t="shared" ref="C751" si="719">C726</f>
        <v>Total</v>
      </c>
      <c r="D751" s="123">
        <f>SUM(D728:D750)</f>
        <v>2104</v>
      </c>
      <c r="E751" s="123">
        <f>SUM(E728:E750)</f>
        <v>6733</v>
      </c>
      <c r="F751" s="123">
        <f>SUM(F728:F750)</f>
        <v>1</v>
      </c>
      <c r="G751" s="123">
        <f>SUM(D751:F751)</f>
        <v>8838</v>
      </c>
    </row>
    <row r="752" spans="1:7" ht="18" thickTop="1" thickBot="1" x14ac:dyDescent="0.35">
      <c r="A752" s="105" t="s">
        <v>206</v>
      </c>
      <c r="B752" s="105" t="s">
        <v>205</v>
      </c>
      <c r="C752" s="105" t="s">
        <v>177</v>
      </c>
      <c r="D752" s="114" t="s">
        <v>178</v>
      </c>
      <c r="E752" s="114" t="s">
        <v>179</v>
      </c>
      <c r="F752" s="114" t="s">
        <v>180</v>
      </c>
      <c r="G752" s="114" t="s">
        <v>181</v>
      </c>
    </row>
    <row r="753" spans="1:7" ht="17.25" thickTop="1" x14ac:dyDescent="0.3">
      <c r="A753" s="118">
        <f t="shared" si="658"/>
        <v>32</v>
      </c>
      <c r="B753" s="117">
        <f t="shared" ref="B753:C753" si="720">B728</f>
        <v>1</v>
      </c>
      <c r="C753" s="117" t="str">
        <f t="shared" si="720"/>
        <v>Usaquén</v>
      </c>
      <c r="D753" s="119">
        <v>14</v>
      </c>
      <c r="E753" s="119">
        <v>55</v>
      </c>
      <c r="G753" s="119">
        <f>SUM(D753:F753)</f>
        <v>69</v>
      </c>
    </row>
    <row r="754" spans="1:7" x14ac:dyDescent="0.3">
      <c r="A754" s="118">
        <f t="shared" si="658"/>
        <v>32</v>
      </c>
      <c r="B754" s="117">
        <f t="shared" ref="B754:C754" si="721">B729</f>
        <v>2</v>
      </c>
      <c r="C754" s="117" t="str">
        <f t="shared" si="721"/>
        <v>Chapinero</v>
      </c>
      <c r="D754" s="119">
        <v>6</v>
      </c>
      <c r="E754" s="119">
        <v>14</v>
      </c>
      <c r="G754" s="119">
        <f t="shared" ref="G754:G775" si="722">SUM(D754:F754)</f>
        <v>20</v>
      </c>
    </row>
    <row r="755" spans="1:7" x14ac:dyDescent="0.3">
      <c r="A755" s="118">
        <f t="shared" si="658"/>
        <v>32</v>
      </c>
      <c r="B755" s="117">
        <f t="shared" ref="B755:C755" si="723">B730</f>
        <v>3</v>
      </c>
      <c r="C755" s="117" t="str">
        <f t="shared" si="723"/>
        <v>Santa Fe</v>
      </c>
      <c r="D755" s="119">
        <v>17</v>
      </c>
      <c r="E755" s="119">
        <v>94</v>
      </c>
      <c r="G755" s="119">
        <f t="shared" si="722"/>
        <v>111</v>
      </c>
    </row>
    <row r="756" spans="1:7" x14ac:dyDescent="0.3">
      <c r="A756" s="118">
        <f t="shared" ref="A756:A819" si="724">A731+1</f>
        <v>32</v>
      </c>
      <c r="B756" s="117">
        <f t="shared" ref="B756:C756" si="725">B731</f>
        <v>4</v>
      </c>
      <c r="C756" s="117" t="str">
        <f t="shared" si="725"/>
        <v>San Cristóbal</v>
      </c>
      <c r="D756" s="119">
        <v>122</v>
      </c>
      <c r="E756" s="119">
        <v>462</v>
      </c>
      <c r="G756" s="119">
        <f t="shared" si="722"/>
        <v>584</v>
      </c>
    </row>
    <row r="757" spans="1:7" x14ac:dyDescent="0.3">
      <c r="A757" s="118">
        <f t="shared" si="724"/>
        <v>32</v>
      </c>
      <c r="B757" s="117">
        <f t="shared" ref="B757:C757" si="726">B732</f>
        <v>5</v>
      </c>
      <c r="C757" s="117" t="str">
        <f t="shared" si="726"/>
        <v>Usme</v>
      </c>
      <c r="D757" s="119">
        <v>74</v>
      </c>
      <c r="E757" s="119">
        <v>300</v>
      </c>
      <c r="G757" s="119">
        <f t="shared" si="722"/>
        <v>374</v>
      </c>
    </row>
    <row r="758" spans="1:7" x14ac:dyDescent="0.3">
      <c r="A758" s="118">
        <f t="shared" si="724"/>
        <v>32</v>
      </c>
      <c r="B758" s="117">
        <f t="shared" ref="B758:C758" si="727">B733</f>
        <v>6</v>
      </c>
      <c r="C758" s="117" t="str">
        <f t="shared" si="727"/>
        <v>Tunjuelito</v>
      </c>
      <c r="D758" s="119">
        <v>6</v>
      </c>
      <c r="E758" s="119">
        <v>48</v>
      </c>
      <c r="G758" s="119">
        <f t="shared" si="722"/>
        <v>54</v>
      </c>
    </row>
    <row r="759" spans="1:7" x14ac:dyDescent="0.3">
      <c r="A759" s="118">
        <f t="shared" si="724"/>
        <v>32</v>
      </c>
      <c r="B759" s="117">
        <f t="shared" ref="B759:C759" si="728">B734</f>
        <v>7</v>
      </c>
      <c r="C759" s="117" t="str">
        <f t="shared" si="728"/>
        <v>Bosa</v>
      </c>
      <c r="D759" s="119">
        <v>112</v>
      </c>
      <c r="E759" s="119">
        <v>599</v>
      </c>
      <c r="G759" s="119">
        <f t="shared" si="722"/>
        <v>711</v>
      </c>
    </row>
    <row r="760" spans="1:7" x14ac:dyDescent="0.3">
      <c r="A760" s="118">
        <f t="shared" si="724"/>
        <v>32</v>
      </c>
      <c r="B760" s="117">
        <f t="shared" ref="B760:C760" si="729">B735</f>
        <v>8</v>
      </c>
      <c r="C760" s="117" t="str">
        <f t="shared" si="729"/>
        <v>Kennedy</v>
      </c>
      <c r="D760" s="119">
        <v>149</v>
      </c>
      <c r="E760" s="119">
        <v>579</v>
      </c>
      <c r="F760" s="119">
        <v>4</v>
      </c>
      <c r="G760" s="119">
        <f t="shared" si="722"/>
        <v>732</v>
      </c>
    </row>
    <row r="761" spans="1:7" x14ac:dyDescent="0.3">
      <c r="A761" s="118">
        <f t="shared" si="724"/>
        <v>32</v>
      </c>
      <c r="B761" s="117">
        <f t="shared" ref="B761:C761" si="730">B736</f>
        <v>9</v>
      </c>
      <c r="C761" s="117" t="str">
        <f t="shared" si="730"/>
        <v>Fontibón</v>
      </c>
      <c r="D761" s="119">
        <v>26</v>
      </c>
      <c r="E761" s="119">
        <v>79</v>
      </c>
      <c r="G761" s="119">
        <f t="shared" si="722"/>
        <v>105</v>
      </c>
    </row>
    <row r="762" spans="1:7" x14ac:dyDescent="0.3">
      <c r="A762" s="118">
        <f t="shared" si="724"/>
        <v>32</v>
      </c>
      <c r="B762" s="117">
        <f t="shared" ref="B762:C762" si="731">B737</f>
        <v>10</v>
      </c>
      <c r="C762" s="117" t="str">
        <f t="shared" si="731"/>
        <v>Engativá</v>
      </c>
      <c r="D762" s="119">
        <v>13</v>
      </c>
      <c r="E762" s="119">
        <v>89</v>
      </c>
      <c r="G762" s="119">
        <f t="shared" si="722"/>
        <v>102</v>
      </c>
    </row>
    <row r="763" spans="1:7" x14ac:dyDescent="0.3">
      <c r="A763" s="118">
        <f t="shared" si="724"/>
        <v>32</v>
      </c>
      <c r="B763" s="117">
        <f t="shared" ref="B763:C763" si="732">B738</f>
        <v>11</v>
      </c>
      <c r="C763" s="117" t="str">
        <f t="shared" si="732"/>
        <v>Suba</v>
      </c>
      <c r="D763" s="119">
        <v>74</v>
      </c>
      <c r="E763" s="119">
        <v>346</v>
      </c>
      <c r="G763" s="119">
        <f t="shared" si="722"/>
        <v>420</v>
      </c>
    </row>
    <row r="764" spans="1:7" x14ac:dyDescent="0.3">
      <c r="A764" s="118">
        <f t="shared" si="724"/>
        <v>32</v>
      </c>
      <c r="B764" s="117">
        <f t="shared" ref="B764:C764" si="733">B739</f>
        <v>12</v>
      </c>
      <c r="C764" s="117" t="str">
        <f t="shared" si="733"/>
        <v>Barrios Unidos</v>
      </c>
      <c r="D764" s="119">
        <v>11</v>
      </c>
      <c r="E764" s="119">
        <v>25</v>
      </c>
      <c r="G764" s="119">
        <f t="shared" si="722"/>
        <v>36</v>
      </c>
    </row>
    <row r="765" spans="1:7" x14ac:dyDescent="0.3">
      <c r="A765" s="118">
        <f t="shared" si="724"/>
        <v>32</v>
      </c>
      <c r="B765" s="117">
        <f t="shared" ref="B765:C765" si="734">B740</f>
        <v>13</v>
      </c>
      <c r="C765" s="117" t="str">
        <f t="shared" si="734"/>
        <v>Teusaquillo</v>
      </c>
      <c r="D765" s="119">
        <v>2</v>
      </c>
      <c r="E765" s="119">
        <v>4</v>
      </c>
      <c r="G765" s="119">
        <f t="shared" si="722"/>
        <v>6</v>
      </c>
    </row>
    <row r="766" spans="1:7" x14ac:dyDescent="0.3">
      <c r="A766" s="118">
        <f t="shared" si="724"/>
        <v>32</v>
      </c>
      <c r="B766" s="117">
        <f t="shared" ref="B766:C766" si="735">B741</f>
        <v>14</v>
      </c>
      <c r="C766" s="117" t="str">
        <f t="shared" si="735"/>
        <v>Los Mártires</v>
      </c>
      <c r="D766" s="119">
        <v>80</v>
      </c>
      <c r="E766" s="119">
        <v>227</v>
      </c>
      <c r="G766" s="119">
        <f t="shared" si="722"/>
        <v>307</v>
      </c>
    </row>
    <row r="767" spans="1:7" x14ac:dyDescent="0.3">
      <c r="A767" s="118">
        <f t="shared" si="724"/>
        <v>32</v>
      </c>
      <c r="B767" s="117">
        <f t="shared" ref="B767:C767" si="736">B742</f>
        <v>15</v>
      </c>
      <c r="C767" s="117" t="str">
        <f t="shared" si="736"/>
        <v>Antonio Nariño</v>
      </c>
      <c r="D767" s="119">
        <v>6</v>
      </c>
      <c r="E767" s="119">
        <v>24</v>
      </c>
      <c r="G767" s="119">
        <f t="shared" si="722"/>
        <v>30</v>
      </c>
    </row>
    <row r="768" spans="1:7" x14ac:dyDescent="0.3">
      <c r="A768" s="118">
        <f t="shared" si="724"/>
        <v>32</v>
      </c>
      <c r="B768" s="117">
        <f t="shared" ref="B768:C768" si="737">B743</f>
        <v>16</v>
      </c>
      <c r="C768" s="117" t="str">
        <f t="shared" si="737"/>
        <v>Puente Aranda</v>
      </c>
      <c r="D768" s="119">
        <v>17</v>
      </c>
      <c r="E768" s="119">
        <v>66</v>
      </c>
      <c r="G768" s="119">
        <f t="shared" si="722"/>
        <v>83</v>
      </c>
    </row>
    <row r="769" spans="1:7" x14ac:dyDescent="0.3">
      <c r="A769" s="118">
        <f t="shared" si="724"/>
        <v>32</v>
      </c>
      <c r="B769" s="117">
        <f t="shared" ref="B769:C769" si="738">B744</f>
        <v>17</v>
      </c>
      <c r="C769" s="117" t="str">
        <f t="shared" si="738"/>
        <v>Candelaria</v>
      </c>
      <c r="D769" s="119">
        <v>71</v>
      </c>
      <c r="E769" s="119">
        <v>92</v>
      </c>
      <c r="G769" s="119">
        <f t="shared" si="722"/>
        <v>163</v>
      </c>
    </row>
    <row r="770" spans="1:7" x14ac:dyDescent="0.3">
      <c r="A770" s="118">
        <f t="shared" si="724"/>
        <v>32</v>
      </c>
      <c r="B770" s="117">
        <f t="shared" ref="B770:C770" si="739">B745</f>
        <v>18</v>
      </c>
      <c r="C770" s="117" t="str">
        <f t="shared" si="739"/>
        <v>Rafael Uribe</v>
      </c>
      <c r="D770" s="119">
        <v>38</v>
      </c>
      <c r="E770" s="119">
        <v>121</v>
      </c>
      <c r="G770" s="119">
        <f t="shared" si="722"/>
        <v>159</v>
      </c>
    </row>
    <row r="771" spans="1:7" x14ac:dyDescent="0.3">
      <c r="A771" s="118">
        <f t="shared" si="724"/>
        <v>32</v>
      </c>
      <c r="B771" s="117">
        <f t="shared" ref="B771:C771" si="740">B746</f>
        <v>19</v>
      </c>
      <c r="C771" s="117" t="str">
        <f t="shared" si="740"/>
        <v>Ciudad Bolívar</v>
      </c>
      <c r="D771" s="119">
        <v>225</v>
      </c>
      <c r="E771" s="119">
        <v>802</v>
      </c>
      <c r="G771" s="119">
        <f t="shared" si="722"/>
        <v>1027</v>
      </c>
    </row>
    <row r="772" spans="1:7" x14ac:dyDescent="0.3">
      <c r="A772" s="118">
        <f t="shared" si="724"/>
        <v>32</v>
      </c>
      <c r="B772" s="117">
        <f t="shared" ref="B772:C772" si="741">B747</f>
        <v>20</v>
      </c>
      <c r="C772" s="117" t="str">
        <f t="shared" si="741"/>
        <v>Sumapaz</v>
      </c>
      <c r="E772" s="119">
        <v>1</v>
      </c>
      <c r="G772" s="119">
        <f t="shared" si="722"/>
        <v>1</v>
      </c>
    </row>
    <row r="773" spans="1:7" x14ac:dyDescent="0.3">
      <c r="A773" s="118">
        <f t="shared" si="724"/>
        <v>32</v>
      </c>
      <c r="C773" s="117" t="str">
        <f t="shared" ref="C773" si="742">C748</f>
        <v>No actualizado</v>
      </c>
      <c r="G773" s="119">
        <f t="shared" si="722"/>
        <v>0</v>
      </c>
    </row>
    <row r="774" spans="1:7" x14ac:dyDescent="0.3">
      <c r="A774" s="118">
        <f t="shared" si="724"/>
        <v>32</v>
      </c>
      <c r="C774" s="117" t="str">
        <f t="shared" ref="C774" si="743">C749</f>
        <v xml:space="preserve">No aplica </v>
      </c>
      <c r="G774" s="119">
        <f t="shared" si="722"/>
        <v>0</v>
      </c>
    </row>
    <row r="775" spans="1:7" x14ac:dyDescent="0.3">
      <c r="A775" s="118">
        <f t="shared" si="724"/>
        <v>32</v>
      </c>
      <c r="C775" s="117" t="str">
        <f t="shared" ref="C775" si="744">C750</f>
        <v>Otros</v>
      </c>
      <c r="G775" s="119">
        <f t="shared" si="722"/>
        <v>0</v>
      </c>
    </row>
    <row r="776" spans="1:7" ht="17.25" thickBot="1" x14ac:dyDescent="0.35">
      <c r="A776" s="121">
        <f t="shared" si="724"/>
        <v>32</v>
      </c>
      <c r="B776" s="122"/>
      <c r="C776" s="122" t="str">
        <f t="shared" ref="C776" si="745">C751</f>
        <v>Total</v>
      </c>
      <c r="D776" s="123">
        <f>SUM(D753:D775)</f>
        <v>1063</v>
      </c>
      <c r="E776" s="123">
        <f>SUM(E753:E775)</f>
        <v>4027</v>
      </c>
      <c r="F776" s="123">
        <f t="shared" ref="F776" si="746">SUM(F753:F775)</f>
        <v>4</v>
      </c>
      <c r="G776" s="123">
        <f>SUM(D776:F776)</f>
        <v>5094</v>
      </c>
    </row>
    <row r="777" spans="1:7" ht="18" thickTop="1" thickBot="1" x14ac:dyDescent="0.35">
      <c r="A777" s="105" t="s">
        <v>206</v>
      </c>
      <c r="B777" s="105" t="s">
        <v>205</v>
      </c>
      <c r="C777" s="105" t="s">
        <v>177</v>
      </c>
      <c r="D777" s="114" t="s">
        <v>178</v>
      </c>
      <c r="E777" s="114" t="s">
        <v>179</v>
      </c>
      <c r="F777" s="114" t="s">
        <v>180</v>
      </c>
      <c r="G777" s="114" t="s">
        <v>181</v>
      </c>
    </row>
    <row r="778" spans="1:7" ht="17.25" thickTop="1" x14ac:dyDescent="0.3">
      <c r="A778" s="118">
        <f t="shared" si="724"/>
        <v>33</v>
      </c>
      <c r="B778" s="117">
        <f t="shared" ref="B778:C778" si="747">B753</f>
        <v>1</v>
      </c>
      <c r="C778" s="117" t="str">
        <f t="shared" si="747"/>
        <v>Usaquén</v>
      </c>
      <c r="D778" s="119">
        <v>82</v>
      </c>
      <c r="E778" s="119">
        <v>211</v>
      </c>
      <c r="G778" s="119">
        <f>SUM(D778:F778)</f>
        <v>293</v>
      </c>
    </row>
    <row r="779" spans="1:7" x14ac:dyDescent="0.3">
      <c r="A779" s="118">
        <f t="shared" si="724"/>
        <v>33</v>
      </c>
      <c r="B779" s="117">
        <f t="shared" ref="B779:C779" si="748">B754</f>
        <v>2</v>
      </c>
      <c r="C779" s="117" t="str">
        <f t="shared" si="748"/>
        <v>Chapinero</v>
      </c>
      <c r="D779" s="119">
        <v>1</v>
      </c>
      <c r="E779" s="119">
        <v>10</v>
      </c>
      <c r="G779" s="119">
        <f t="shared" ref="G779:G800" si="749">SUM(D779:F779)</f>
        <v>11</v>
      </c>
    </row>
    <row r="780" spans="1:7" x14ac:dyDescent="0.3">
      <c r="A780" s="118">
        <f t="shared" si="724"/>
        <v>33</v>
      </c>
      <c r="B780" s="117">
        <f t="shared" ref="B780:C780" si="750">B755</f>
        <v>3</v>
      </c>
      <c r="C780" s="117" t="str">
        <f t="shared" si="750"/>
        <v>Santa Fe</v>
      </c>
      <c r="D780" s="119">
        <v>36</v>
      </c>
      <c r="E780" s="119">
        <v>96</v>
      </c>
      <c r="G780" s="119">
        <f t="shared" si="749"/>
        <v>132</v>
      </c>
    </row>
    <row r="781" spans="1:7" x14ac:dyDescent="0.3">
      <c r="A781" s="118">
        <f t="shared" si="724"/>
        <v>33</v>
      </c>
      <c r="B781" s="117">
        <f t="shared" ref="B781:C781" si="751">B756</f>
        <v>4</v>
      </c>
      <c r="C781" s="117" t="str">
        <f t="shared" si="751"/>
        <v>San Cristóbal</v>
      </c>
      <c r="D781" s="119">
        <v>112</v>
      </c>
      <c r="E781" s="119">
        <v>316</v>
      </c>
      <c r="G781" s="119">
        <f t="shared" si="749"/>
        <v>428</v>
      </c>
    </row>
    <row r="782" spans="1:7" x14ac:dyDescent="0.3">
      <c r="A782" s="118">
        <f t="shared" si="724"/>
        <v>33</v>
      </c>
      <c r="B782" s="117">
        <f t="shared" ref="B782:C782" si="752">B757</f>
        <v>5</v>
      </c>
      <c r="C782" s="117" t="str">
        <f t="shared" si="752"/>
        <v>Usme</v>
      </c>
      <c r="D782" s="119">
        <v>137</v>
      </c>
      <c r="E782" s="119">
        <v>454</v>
      </c>
      <c r="G782" s="119">
        <f t="shared" si="749"/>
        <v>591</v>
      </c>
    </row>
    <row r="783" spans="1:7" x14ac:dyDescent="0.3">
      <c r="A783" s="118">
        <f t="shared" si="724"/>
        <v>33</v>
      </c>
      <c r="B783" s="117">
        <f t="shared" ref="B783:C783" si="753">B758</f>
        <v>6</v>
      </c>
      <c r="C783" s="117" t="str">
        <f t="shared" si="753"/>
        <v>Tunjuelito</v>
      </c>
      <c r="D783" s="119">
        <v>24</v>
      </c>
      <c r="E783" s="119">
        <v>80</v>
      </c>
      <c r="G783" s="119">
        <f t="shared" si="749"/>
        <v>104</v>
      </c>
    </row>
    <row r="784" spans="1:7" x14ac:dyDescent="0.3">
      <c r="A784" s="118">
        <f t="shared" si="724"/>
        <v>33</v>
      </c>
      <c r="B784" s="117">
        <f t="shared" ref="B784:C784" si="754">B759</f>
        <v>7</v>
      </c>
      <c r="C784" s="117" t="str">
        <f t="shared" si="754"/>
        <v>Bosa</v>
      </c>
      <c r="D784" s="119">
        <v>306</v>
      </c>
      <c r="E784" s="119">
        <v>664</v>
      </c>
      <c r="G784" s="119">
        <f t="shared" si="749"/>
        <v>970</v>
      </c>
    </row>
    <row r="785" spans="1:7" x14ac:dyDescent="0.3">
      <c r="A785" s="118">
        <f t="shared" si="724"/>
        <v>33</v>
      </c>
      <c r="B785" s="117">
        <f t="shared" ref="B785:C785" si="755">B760</f>
        <v>8</v>
      </c>
      <c r="C785" s="117" t="str">
        <f t="shared" si="755"/>
        <v>Kennedy</v>
      </c>
      <c r="D785" s="119">
        <v>215</v>
      </c>
      <c r="E785" s="119">
        <v>600</v>
      </c>
      <c r="F785" s="119">
        <v>1</v>
      </c>
      <c r="G785" s="119">
        <f t="shared" si="749"/>
        <v>816</v>
      </c>
    </row>
    <row r="786" spans="1:7" x14ac:dyDescent="0.3">
      <c r="A786" s="118">
        <f t="shared" si="724"/>
        <v>33</v>
      </c>
      <c r="B786" s="117">
        <f t="shared" ref="B786:C786" si="756">B761</f>
        <v>9</v>
      </c>
      <c r="C786" s="117" t="str">
        <f t="shared" si="756"/>
        <v>Fontibón</v>
      </c>
      <c r="D786" s="119">
        <v>16</v>
      </c>
      <c r="E786" s="119">
        <v>33</v>
      </c>
      <c r="G786" s="119">
        <f t="shared" si="749"/>
        <v>49</v>
      </c>
    </row>
    <row r="787" spans="1:7" x14ac:dyDescent="0.3">
      <c r="A787" s="118">
        <f t="shared" si="724"/>
        <v>33</v>
      </c>
      <c r="B787" s="117">
        <f t="shared" ref="B787:C787" si="757">B762</f>
        <v>10</v>
      </c>
      <c r="C787" s="117" t="str">
        <f t="shared" si="757"/>
        <v>Engativá</v>
      </c>
      <c r="D787" s="119">
        <v>9</v>
      </c>
      <c r="E787" s="119">
        <v>42</v>
      </c>
      <c r="G787" s="119">
        <f t="shared" si="749"/>
        <v>51</v>
      </c>
    </row>
    <row r="788" spans="1:7" x14ac:dyDescent="0.3">
      <c r="A788" s="118">
        <f t="shared" si="724"/>
        <v>33</v>
      </c>
      <c r="B788" s="117">
        <f t="shared" ref="B788:C788" si="758">B763</f>
        <v>11</v>
      </c>
      <c r="C788" s="117" t="str">
        <f t="shared" si="758"/>
        <v>Suba</v>
      </c>
      <c r="D788" s="119">
        <v>24</v>
      </c>
      <c r="E788" s="119">
        <v>90</v>
      </c>
      <c r="G788" s="119">
        <f t="shared" si="749"/>
        <v>114</v>
      </c>
    </row>
    <row r="789" spans="1:7" x14ac:dyDescent="0.3">
      <c r="A789" s="118">
        <f t="shared" si="724"/>
        <v>33</v>
      </c>
      <c r="B789" s="117">
        <f t="shared" ref="B789:C789" si="759">B764</f>
        <v>12</v>
      </c>
      <c r="C789" s="117" t="str">
        <f t="shared" si="759"/>
        <v>Barrios Unidos</v>
      </c>
      <c r="D789" s="119">
        <v>2</v>
      </c>
      <c r="E789" s="119">
        <v>16</v>
      </c>
      <c r="G789" s="119">
        <f t="shared" si="749"/>
        <v>18</v>
      </c>
    </row>
    <row r="790" spans="1:7" x14ac:dyDescent="0.3">
      <c r="A790" s="118">
        <f t="shared" si="724"/>
        <v>33</v>
      </c>
      <c r="B790" s="117">
        <f t="shared" ref="B790:C790" si="760">B765</f>
        <v>13</v>
      </c>
      <c r="C790" s="117" t="str">
        <f t="shared" si="760"/>
        <v>Teusaquillo</v>
      </c>
      <c r="D790" s="119">
        <v>4</v>
      </c>
      <c r="E790" s="119">
        <v>10</v>
      </c>
      <c r="G790" s="119">
        <f t="shared" si="749"/>
        <v>14</v>
      </c>
    </row>
    <row r="791" spans="1:7" x14ac:dyDescent="0.3">
      <c r="A791" s="118">
        <f t="shared" si="724"/>
        <v>33</v>
      </c>
      <c r="B791" s="117">
        <f t="shared" ref="B791:C791" si="761">B766</f>
        <v>14</v>
      </c>
      <c r="C791" s="117" t="str">
        <f t="shared" si="761"/>
        <v>Los Mártires</v>
      </c>
      <c r="D791" s="119">
        <v>14</v>
      </c>
      <c r="E791" s="119">
        <v>26</v>
      </c>
      <c r="G791" s="119">
        <f t="shared" si="749"/>
        <v>40</v>
      </c>
    </row>
    <row r="792" spans="1:7" x14ac:dyDescent="0.3">
      <c r="A792" s="118">
        <f t="shared" si="724"/>
        <v>33</v>
      </c>
      <c r="B792" s="117">
        <f t="shared" ref="B792:C792" si="762">B767</f>
        <v>15</v>
      </c>
      <c r="C792" s="117" t="str">
        <f t="shared" si="762"/>
        <v>Antonio Nariño</v>
      </c>
      <c r="D792" s="119">
        <v>11</v>
      </c>
      <c r="E792" s="119">
        <v>20</v>
      </c>
      <c r="G792" s="119">
        <f t="shared" si="749"/>
        <v>31</v>
      </c>
    </row>
    <row r="793" spans="1:7" x14ac:dyDescent="0.3">
      <c r="A793" s="118">
        <f t="shared" si="724"/>
        <v>33</v>
      </c>
      <c r="B793" s="117">
        <f t="shared" ref="B793:C793" si="763">B768</f>
        <v>16</v>
      </c>
      <c r="C793" s="117" t="str">
        <f t="shared" si="763"/>
        <v>Puente Aranda</v>
      </c>
      <c r="D793" s="119">
        <v>20</v>
      </c>
      <c r="E793" s="119">
        <v>125</v>
      </c>
      <c r="G793" s="119">
        <f t="shared" si="749"/>
        <v>145</v>
      </c>
    </row>
    <row r="794" spans="1:7" x14ac:dyDescent="0.3">
      <c r="A794" s="118">
        <f t="shared" si="724"/>
        <v>33</v>
      </c>
      <c r="B794" s="117">
        <f t="shared" ref="B794:C794" si="764">B769</f>
        <v>17</v>
      </c>
      <c r="C794" s="117" t="str">
        <f t="shared" si="764"/>
        <v>Candelaria</v>
      </c>
      <c r="D794" s="119">
        <v>8</v>
      </c>
      <c r="E794" s="119">
        <v>20</v>
      </c>
      <c r="G794" s="119">
        <f t="shared" si="749"/>
        <v>28</v>
      </c>
    </row>
    <row r="795" spans="1:7" x14ac:dyDescent="0.3">
      <c r="A795" s="118">
        <f t="shared" si="724"/>
        <v>33</v>
      </c>
      <c r="B795" s="117">
        <f t="shared" ref="B795:C795" si="765">B770</f>
        <v>18</v>
      </c>
      <c r="C795" s="117" t="str">
        <f t="shared" si="765"/>
        <v>Rafael Uribe</v>
      </c>
      <c r="D795" s="119">
        <v>51</v>
      </c>
      <c r="E795" s="119">
        <v>172</v>
      </c>
      <c r="G795" s="119">
        <f t="shared" si="749"/>
        <v>223</v>
      </c>
    </row>
    <row r="796" spans="1:7" x14ac:dyDescent="0.3">
      <c r="A796" s="118">
        <f t="shared" si="724"/>
        <v>33</v>
      </c>
      <c r="B796" s="117">
        <f t="shared" ref="B796:C796" si="766">B771</f>
        <v>19</v>
      </c>
      <c r="C796" s="117" t="str">
        <f t="shared" si="766"/>
        <v>Ciudad Bolívar</v>
      </c>
      <c r="D796" s="119">
        <v>80</v>
      </c>
      <c r="E796" s="119">
        <v>349</v>
      </c>
      <c r="G796" s="119">
        <f t="shared" si="749"/>
        <v>429</v>
      </c>
    </row>
    <row r="797" spans="1:7" x14ac:dyDescent="0.3">
      <c r="A797" s="118">
        <f t="shared" si="724"/>
        <v>33</v>
      </c>
      <c r="B797" s="117">
        <f t="shared" ref="B797:C797" si="767">B772</f>
        <v>20</v>
      </c>
      <c r="C797" s="117" t="str">
        <f t="shared" si="767"/>
        <v>Sumapaz</v>
      </c>
      <c r="G797" s="119">
        <f t="shared" si="749"/>
        <v>0</v>
      </c>
    </row>
    <row r="798" spans="1:7" x14ac:dyDescent="0.3">
      <c r="A798" s="118">
        <f t="shared" si="724"/>
        <v>33</v>
      </c>
      <c r="C798" s="117" t="str">
        <f t="shared" ref="C798" si="768">C773</f>
        <v>No actualizado</v>
      </c>
      <c r="G798" s="119">
        <f t="shared" si="749"/>
        <v>0</v>
      </c>
    </row>
    <row r="799" spans="1:7" x14ac:dyDescent="0.3">
      <c r="A799" s="118">
        <f t="shared" si="724"/>
        <v>33</v>
      </c>
      <c r="C799" s="117" t="str">
        <f t="shared" ref="C799" si="769">C774</f>
        <v xml:space="preserve">No aplica </v>
      </c>
      <c r="G799" s="119">
        <f t="shared" si="749"/>
        <v>0</v>
      </c>
    </row>
    <row r="800" spans="1:7" x14ac:dyDescent="0.3">
      <c r="A800" s="118">
        <f t="shared" si="724"/>
        <v>33</v>
      </c>
      <c r="C800" s="117" t="str">
        <f t="shared" ref="C800" si="770">C775</f>
        <v>Otros</v>
      </c>
      <c r="G800" s="119">
        <f t="shared" si="749"/>
        <v>0</v>
      </c>
    </row>
    <row r="801" spans="1:7" ht="17.25" thickBot="1" x14ac:dyDescent="0.35">
      <c r="A801" s="121">
        <f t="shared" si="724"/>
        <v>33</v>
      </c>
      <c r="B801" s="122"/>
      <c r="C801" s="122" t="str">
        <f t="shared" ref="C801" si="771">C776</f>
        <v>Total</v>
      </c>
      <c r="D801" s="123">
        <f>SUM(D778:D800)</f>
        <v>1152</v>
      </c>
      <c r="E801" s="123">
        <f>SUM(E778:E800)</f>
        <v>3334</v>
      </c>
      <c r="F801" s="123">
        <f>SUM(F778:F800)</f>
        <v>1</v>
      </c>
      <c r="G801" s="123">
        <f>SUM(D801:F801)</f>
        <v>4487</v>
      </c>
    </row>
    <row r="802" spans="1:7" ht="18" thickTop="1" thickBot="1" x14ac:dyDescent="0.35">
      <c r="A802" s="105" t="s">
        <v>206</v>
      </c>
      <c r="B802" s="105" t="s">
        <v>205</v>
      </c>
      <c r="C802" s="105" t="s">
        <v>177</v>
      </c>
      <c r="D802" s="114" t="s">
        <v>178</v>
      </c>
      <c r="E802" s="114" t="s">
        <v>179</v>
      </c>
      <c r="F802" s="114" t="s">
        <v>180</v>
      </c>
      <c r="G802" s="114" t="s">
        <v>181</v>
      </c>
    </row>
    <row r="803" spans="1:7" ht="17.25" thickTop="1" x14ac:dyDescent="0.3">
      <c r="A803" s="118">
        <f t="shared" si="724"/>
        <v>34</v>
      </c>
      <c r="B803" s="117">
        <f t="shared" ref="B803:C803" si="772">B778</f>
        <v>1</v>
      </c>
      <c r="C803" s="117" t="str">
        <f t="shared" si="772"/>
        <v>Usaquén</v>
      </c>
      <c r="D803" s="119">
        <v>162</v>
      </c>
      <c r="E803" s="119">
        <v>138</v>
      </c>
      <c r="G803" s="119">
        <f>+SUM(D803:F803)</f>
        <v>300</v>
      </c>
    </row>
    <row r="804" spans="1:7" x14ac:dyDescent="0.3">
      <c r="A804" s="118">
        <f t="shared" si="724"/>
        <v>34</v>
      </c>
      <c r="B804" s="117">
        <f t="shared" ref="B804:C804" si="773">B779</f>
        <v>2</v>
      </c>
      <c r="C804" s="117" t="str">
        <f t="shared" si="773"/>
        <v>Chapinero</v>
      </c>
      <c r="D804" s="119">
        <v>33</v>
      </c>
      <c r="E804" s="119">
        <v>41</v>
      </c>
      <c r="G804" s="119">
        <f t="shared" ref="G804:G826" si="774">+SUM(D804:F804)</f>
        <v>74</v>
      </c>
    </row>
    <row r="805" spans="1:7" x14ac:dyDescent="0.3">
      <c r="A805" s="118">
        <f t="shared" si="724"/>
        <v>34</v>
      </c>
      <c r="B805" s="117">
        <f t="shared" ref="B805:C805" si="775">B780</f>
        <v>3</v>
      </c>
      <c r="C805" s="117" t="str">
        <f t="shared" si="775"/>
        <v>Santa Fe</v>
      </c>
      <c r="D805" s="119">
        <v>38</v>
      </c>
      <c r="E805" s="119">
        <v>41</v>
      </c>
      <c r="G805" s="119">
        <f t="shared" si="774"/>
        <v>79</v>
      </c>
    </row>
    <row r="806" spans="1:7" x14ac:dyDescent="0.3">
      <c r="A806" s="118">
        <f t="shared" si="724"/>
        <v>34</v>
      </c>
      <c r="B806" s="117">
        <f t="shared" ref="B806:C806" si="776">B781</f>
        <v>4</v>
      </c>
      <c r="C806" s="117" t="str">
        <f t="shared" si="776"/>
        <v>San Cristóbal</v>
      </c>
      <c r="D806" s="119">
        <v>22</v>
      </c>
      <c r="E806" s="119">
        <v>14</v>
      </c>
      <c r="G806" s="119">
        <f t="shared" si="774"/>
        <v>36</v>
      </c>
    </row>
    <row r="807" spans="1:7" x14ac:dyDescent="0.3">
      <c r="A807" s="118">
        <f t="shared" si="724"/>
        <v>34</v>
      </c>
      <c r="B807" s="117">
        <f t="shared" ref="B807:C807" si="777">B782</f>
        <v>5</v>
      </c>
      <c r="C807" s="117" t="str">
        <f t="shared" si="777"/>
        <v>Usme</v>
      </c>
      <c r="D807" s="119">
        <v>5</v>
      </c>
      <c r="E807" s="119">
        <v>9</v>
      </c>
      <c r="G807" s="119">
        <f t="shared" si="774"/>
        <v>14</v>
      </c>
    </row>
    <row r="808" spans="1:7" x14ac:dyDescent="0.3">
      <c r="A808" s="118">
        <f t="shared" si="724"/>
        <v>34</v>
      </c>
      <c r="B808" s="117">
        <f t="shared" ref="B808:C808" si="778">B783</f>
        <v>6</v>
      </c>
      <c r="C808" s="117" t="str">
        <f t="shared" si="778"/>
        <v>Tunjuelito</v>
      </c>
      <c r="D808" s="119">
        <v>89</v>
      </c>
      <c r="E808" s="119">
        <v>51</v>
      </c>
      <c r="G808" s="119">
        <f t="shared" si="774"/>
        <v>140</v>
      </c>
    </row>
    <row r="809" spans="1:7" x14ac:dyDescent="0.3">
      <c r="A809" s="118">
        <f t="shared" si="724"/>
        <v>34</v>
      </c>
      <c r="B809" s="117">
        <f t="shared" ref="B809:C809" si="779">B784</f>
        <v>7</v>
      </c>
      <c r="C809" s="117" t="str">
        <f t="shared" si="779"/>
        <v>Bosa</v>
      </c>
      <c r="D809" s="119">
        <v>236</v>
      </c>
      <c r="E809" s="119">
        <v>276</v>
      </c>
      <c r="G809" s="119">
        <f t="shared" si="774"/>
        <v>512</v>
      </c>
    </row>
    <row r="810" spans="1:7" x14ac:dyDescent="0.3">
      <c r="A810" s="118">
        <f t="shared" si="724"/>
        <v>34</v>
      </c>
      <c r="B810" s="117">
        <f t="shared" ref="B810:C810" si="780">B785</f>
        <v>8</v>
      </c>
      <c r="C810" s="117" t="str">
        <f t="shared" si="780"/>
        <v>Kennedy</v>
      </c>
      <c r="D810" s="119">
        <v>2</v>
      </c>
      <c r="E810" s="119">
        <v>5</v>
      </c>
      <c r="G810" s="119">
        <f t="shared" si="774"/>
        <v>7</v>
      </c>
    </row>
    <row r="811" spans="1:7" x14ac:dyDescent="0.3">
      <c r="A811" s="118">
        <f t="shared" si="724"/>
        <v>34</v>
      </c>
      <c r="B811" s="117">
        <f t="shared" ref="B811:C811" si="781">B786</f>
        <v>9</v>
      </c>
      <c r="C811" s="117" t="str">
        <f t="shared" si="781"/>
        <v>Fontibón</v>
      </c>
      <c r="D811" s="119">
        <v>3</v>
      </c>
      <c r="E811" s="119">
        <v>2</v>
      </c>
      <c r="G811" s="119">
        <f t="shared" si="774"/>
        <v>5</v>
      </c>
    </row>
    <row r="812" spans="1:7" x14ac:dyDescent="0.3">
      <c r="A812" s="118">
        <f t="shared" si="724"/>
        <v>34</v>
      </c>
      <c r="B812" s="117">
        <f t="shared" ref="B812:C812" si="782">B787</f>
        <v>10</v>
      </c>
      <c r="C812" s="117" t="str">
        <f t="shared" si="782"/>
        <v>Engativá</v>
      </c>
      <c r="D812" s="119">
        <v>7</v>
      </c>
      <c r="E812" s="119">
        <v>2</v>
      </c>
      <c r="G812" s="119">
        <f t="shared" si="774"/>
        <v>9</v>
      </c>
    </row>
    <row r="813" spans="1:7" x14ac:dyDescent="0.3">
      <c r="A813" s="118">
        <f t="shared" si="724"/>
        <v>34</v>
      </c>
      <c r="B813" s="117">
        <f t="shared" ref="B813:C813" si="783">B788</f>
        <v>11</v>
      </c>
      <c r="C813" s="117" t="str">
        <f t="shared" si="783"/>
        <v>Suba</v>
      </c>
      <c r="D813" s="119">
        <v>90</v>
      </c>
      <c r="E813" s="119">
        <v>135</v>
      </c>
      <c r="G813" s="119">
        <f t="shared" si="774"/>
        <v>225</v>
      </c>
    </row>
    <row r="814" spans="1:7" x14ac:dyDescent="0.3">
      <c r="A814" s="118">
        <f t="shared" si="724"/>
        <v>34</v>
      </c>
      <c r="B814" s="117">
        <f t="shared" ref="B814:C814" si="784">B789</f>
        <v>12</v>
      </c>
      <c r="C814" s="117" t="str">
        <f t="shared" si="784"/>
        <v>Barrios Unidos</v>
      </c>
      <c r="E814" s="119">
        <v>0</v>
      </c>
      <c r="G814" s="119">
        <f t="shared" si="774"/>
        <v>0</v>
      </c>
    </row>
    <row r="815" spans="1:7" x14ac:dyDescent="0.3">
      <c r="A815" s="118">
        <f t="shared" si="724"/>
        <v>34</v>
      </c>
      <c r="B815" s="117">
        <f t="shared" ref="B815:C815" si="785">B790</f>
        <v>13</v>
      </c>
      <c r="C815" s="117" t="str">
        <f t="shared" si="785"/>
        <v>Teusaquillo</v>
      </c>
      <c r="D815" s="119">
        <v>1</v>
      </c>
      <c r="E815" s="119">
        <v>4</v>
      </c>
      <c r="G815" s="119">
        <f t="shared" si="774"/>
        <v>5</v>
      </c>
    </row>
    <row r="816" spans="1:7" x14ac:dyDescent="0.3">
      <c r="A816" s="118">
        <f t="shared" si="724"/>
        <v>34</v>
      </c>
      <c r="B816" s="117">
        <f t="shared" ref="B816:C816" si="786">B791</f>
        <v>14</v>
      </c>
      <c r="C816" s="117" t="str">
        <f t="shared" si="786"/>
        <v>Los Mártires</v>
      </c>
      <c r="D816" s="119">
        <v>6</v>
      </c>
      <c r="E816" s="119">
        <v>4</v>
      </c>
      <c r="G816" s="119">
        <f t="shared" si="774"/>
        <v>10</v>
      </c>
    </row>
    <row r="817" spans="1:7" x14ac:dyDescent="0.3">
      <c r="A817" s="118">
        <f t="shared" si="724"/>
        <v>34</v>
      </c>
      <c r="B817" s="117">
        <f t="shared" ref="B817:C817" si="787">B792</f>
        <v>15</v>
      </c>
      <c r="C817" s="117" t="str">
        <f t="shared" si="787"/>
        <v>Antonio Nariño</v>
      </c>
      <c r="D817" s="119">
        <v>151</v>
      </c>
      <c r="E817" s="119">
        <v>165</v>
      </c>
      <c r="G817" s="119">
        <f t="shared" si="774"/>
        <v>316</v>
      </c>
    </row>
    <row r="818" spans="1:7" x14ac:dyDescent="0.3">
      <c r="A818" s="118">
        <f t="shared" si="724"/>
        <v>34</v>
      </c>
      <c r="B818" s="117">
        <f t="shared" ref="B818:C818" si="788">B793</f>
        <v>16</v>
      </c>
      <c r="C818" s="117" t="str">
        <f t="shared" si="788"/>
        <v>Puente Aranda</v>
      </c>
      <c r="D818" s="119">
        <v>47</v>
      </c>
      <c r="E818" s="119">
        <v>38</v>
      </c>
      <c r="G818" s="119">
        <f t="shared" si="774"/>
        <v>85</v>
      </c>
    </row>
    <row r="819" spans="1:7" x14ac:dyDescent="0.3">
      <c r="A819" s="118">
        <f t="shared" si="724"/>
        <v>34</v>
      </c>
      <c r="B819" s="117">
        <f t="shared" ref="B819:C819" si="789">B794</f>
        <v>17</v>
      </c>
      <c r="C819" s="117" t="str">
        <f t="shared" si="789"/>
        <v>Candelaria</v>
      </c>
      <c r="D819" s="119">
        <v>2</v>
      </c>
      <c r="E819" s="119">
        <v>3</v>
      </c>
      <c r="G819" s="119">
        <f t="shared" si="774"/>
        <v>5</v>
      </c>
    </row>
    <row r="820" spans="1:7" x14ac:dyDescent="0.3">
      <c r="A820" s="118">
        <f t="shared" ref="A820:A883" si="790">A795+1</f>
        <v>34</v>
      </c>
      <c r="B820" s="117">
        <f t="shared" ref="B820:C820" si="791">B795</f>
        <v>18</v>
      </c>
      <c r="C820" s="117" t="str">
        <f t="shared" si="791"/>
        <v>Rafael Uribe</v>
      </c>
      <c r="D820" s="119">
        <v>21</v>
      </c>
      <c r="E820" s="119">
        <v>27</v>
      </c>
      <c r="G820" s="119">
        <f t="shared" si="774"/>
        <v>48</v>
      </c>
    </row>
    <row r="821" spans="1:7" x14ac:dyDescent="0.3">
      <c r="A821" s="118">
        <f t="shared" si="790"/>
        <v>34</v>
      </c>
      <c r="B821" s="117">
        <f t="shared" ref="B821:C821" si="792">B796</f>
        <v>19</v>
      </c>
      <c r="C821" s="117" t="str">
        <f t="shared" si="792"/>
        <v>Ciudad Bolívar</v>
      </c>
      <c r="D821" s="119">
        <v>45</v>
      </c>
      <c r="E821" s="119">
        <v>53</v>
      </c>
      <c r="G821" s="119">
        <f t="shared" si="774"/>
        <v>98</v>
      </c>
    </row>
    <row r="822" spans="1:7" x14ac:dyDescent="0.3">
      <c r="A822" s="118">
        <f t="shared" si="790"/>
        <v>34</v>
      </c>
      <c r="B822" s="117">
        <f t="shared" ref="B822:C822" si="793">B797</f>
        <v>20</v>
      </c>
      <c r="C822" s="117" t="str">
        <f t="shared" si="793"/>
        <v>Sumapaz</v>
      </c>
      <c r="E822" s="119">
        <v>1</v>
      </c>
      <c r="G822" s="119">
        <f t="shared" si="774"/>
        <v>1</v>
      </c>
    </row>
    <row r="823" spans="1:7" x14ac:dyDescent="0.3">
      <c r="A823" s="118">
        <f t="shared" si="790"/>
        <v>34</v>
      </c>
      <c r="C823" s="117" t="str">
        <f t="shared" ref="C823" si="794">C798</f>
        <v>No actualizado</v>
      </c>
      <c r="G823" s="119">
        <f t="shared" si="774"/>
        <v>0</v>
      </c>
    </row>
    <row r="824" spans="1:7" x14ac:dyDescent="0.3">
      <c r="A824" s="118">
        <f t="shared" si="790"/>
        <v>34</v>
      </c>
      <c r="C824" s="117" t="str">
        <f t="shared" ref="C824" si="795">C799</f>
        <v xml:space="preserve">No aplica </v>
      </c>
      <c r="G824" s="119">
        <f t="shared" si="774"/>
        <v>0</v>
      </c>
    </row>
    <row r="825" spans="1:7" x14ac:dyDescent="0.3">
      <c r="A825" s="118">
        <f t="shared" si="790"/>
        <v>34</v>
      </c>
      <c r="C825" s="117" t="str">
        <f t="shared" ref="C825" si="796">C800</f>
        <v>Otros</v>
      </c>
      <c r="G825" s="119">
        <f t="shared" si="774"/>
        <v>0</v>
      </c>
    </row>
    <row r="826" spans="1:7" ht="17.25" thickBot="1" x14ac:dyDescent="0.35">
      <c r="A826" s="121">
        <f t="shared" si="790"/>
        <v>34</v>
      </c>
      <c r="B826" s="122"/>
      <c r="C826" s="122" t="str">
        <f t="shared" ref="C826" si="797">C801</f>
        <v>Total</v>
      </c>
      <c r="D826" s="123">
        <f>SUM(D803:D825)</f>
        <v>960</v>
      </c>
      <c r="E826" s="123">
        <f>SUM(E803:E825)</f>
        <v>1009</v>
      </c>
      <c r="F826" s="123"/>
      <c r="G826" s="123">
        <f t="shared" si="774"/>
        <v>1969</v>
      </c>
    </row>
    <row r="827" spans="1:7" ht="18" thickTop="1" thickBot="1" x14ac:dyDescent="0.35">
      <c r="A827" s="105" t="s">
        <v>206</v>
      </c>
      <c r="B827" s="105" t="s">
        <v>205</v>
      </c>
      <c r="C827" s="105" t="s">
        <v>177</v>
      </c>
      <c r="D827" s="114" t="s">
        <v>178</v>
      </c>
      <c r="E827" s="114" t="s">
        <v>179</v>
      </c>
      <c r="F827" s="114" t="s">
        <v>180</v>
      </c>
      <c r="G827" s="114" t="s">
        <v>181</v>
      </c>
    </row>
    <row r="828" spans="1:7" ht="17.25" thickTop="1" x14ac:dyDescent="0.3">
      <c r="A828" s="118">
        <f t="shared" si="790"/>
        <v>35</v>
      </c>
      <c r="B828" s="117">
        <f t="shared" ref="B828:C828" si="798">B803</f>
        <v>1</v>
      </c>
      <c r="C828" s="117" t="str">
        <f t="shared" si="798"/>
        <v>Usaquén</v>
      </c>
      <c r="D828" s="119">
        <v>19</v>
      </c>
      <c r="E828" s="119">
        <v>25</v>
      </c>
      <c r="G828" s="119">
        <f>SUM(D828:F828)</f>
        <v>44</v>
      </c>
    </row>
    <row r="829" spans="1:7" x14ac:dyDescent="0.3">
      <c r="A829" s="118">
        <f t="shared" si="790"/>
        <v>35</v>
      </c>
      <c r="B829" s="117">
        <f t="shared" ref="B829:C829" si="799">B804</f>
        <v>2</v>
      </c>
      <c r="C829" s="117" t="str">
        <f t="shared" si="799"/>
        <v>Chapinero</v>
      </c>
      <c r="G829" s="119">
        <f t="shared" ref="G829:G850" si="800">SUM(D829:F829)</f>
        <v>0</v>
      </c>
    </row>
    <row r="830" spans="1:7" x14ac:dyDescent="0.3">
      <c r="A830" s="118">
        <f t="shared" si="790"/>
        <v>35</v>
      </c>
      <c r="B830" s="117">
        <f t="shared" ref="B830:C830" si="801">B805</f>
        <v>3</v>
      </c>
      <c r="C830" s="117" t="str">
        <f t="shared" si="801"/>
        <v>Santa Fe</v>
      </c>
      <c r="D830" s="119">
        <v>3</v>
      </c>
      <c r="E830" s="119">
        <v>13</v>
      </c>
      <c r="F830" s="119">
        <v>1</v>
      </c>
      <c r="G830" s="119">
        <f t="shared" si="800"/>
        <v>17</v>
      </c>
    </row>
    <row r="831" spans="1:7" x14ac:dyDescent="0.3">
      <c r="A831" s="118">
        <f t="shared" si="790"/>
        <v>35</v>
      </c>
      <c r="B831" s="117">
        <f t="shared" ref="B831:C831" si="802">B806</f>
        <v>4</v>
      </c>
      <c r="C831" s="117" t="str">
        <f t="shared" si="802"/>
        <v>San Cristóbal</v>
      </c>
      <c r="D831" s="119">
        <v>25</v>
      </c>
      <c r="E831" s="119">
        <v>45</v>
      </c>
      <c r="G831" s="119">
        <f t="shared" si="800"/>
        <v>70</v>
      </c>
    </row>
    <row r="832" spans="1:7" x14ac:dyDescent="0.3">
      <c r="A832" s="118">
        <f t="shared" si="790"/>
        <v>35</v>
      </c>
      <c r="B832" s="117">
        <f t="shared" ref="B832:C832" si="803">B807</f>
        <v>5</v>
      </c>
      <c r="C832" s="117" t="str">
        <f t="shared" si="803"/>
        <v>Usme</v>
      </c>
      <c r="D832" s="119">
        <v>38</v>
      </c>
      <c r="E832" s="119">
        <v>57</v>
      </c>
      <c r="G832" s="119">
        <f t="shared" si="800"/>
        <v>95</v>
      </c>
    </row>
    <row r="833" spans="1:7" x14ac:dyDescent="0.3">
      <c r="A833" s="118">
        <f t="shared" si="790"/>
        <v>35</v>
      </c>
      <c r="B833" s="117">
        <f t="shared" ref="B833:C833" si="804">B808</f>
        <v>6</v>
      </c>
      <c r="C833" s="117" t="str">
        <f t="shared" si="804"/>
        <v>Tunjuelito</v>
      </c>
      <c r="D833" s="119">
        <v>20</v>
      </c>
      <c r="E833" s="119">
        <v>22</v>
      </c>
      <c r="G833" s="119">
        <f t="shared" si="800"/>
        <v>42</v>
      </c>
    </row>
    <row r="834" spans="1:7" x14ac:dyDescent="0.3">
      <c r="A834" s="118">
        <f t="shared" si="790"/>
        <v>35</v>
      </c>
      <c r="B834" s="117">
        <f t="shared" ref="B834:C834" si="805">B809</f>
        <v>7</v>
      </c>
      <c r="C834" s="117" t="str">
        <f t="shared" si="805"/>
        <v>Bosa</v>
      </c>
      <c r="D834" s="119">
        <v>62</v>
      </c>
      <c r="E834" s="119">
        <v>41</v>
      </c>
      <c r="G834" s="119">
        <f t="shared" si="800"/>
        <v>103</v>
      </c>
    </row>
    <row r="835" spans="1:7" x14ac:dyDescent="0.3">
      <c r="A835" s="118">
        <f t="shared" si="790"/>
        <v>35</v>
      </c>
      <c r="B835" s="117">
        <f t="shared" ref="B835:C835" si="806">B810</f>
        <v>8</v>
      </c>
      <c r="C835" s="117" t="str">
        <f t="shared" si="806"/>
        <v>Kennedy</v>
      </c>
      <c r="D835" s="119">
        <v>72</v>
      </c>
      <c r="E835" s="119">
        <v>68</v>
      </c>
      <c r="G835" s="119">
        <f t="shared" si="800"/>
        <v>140</v>
      </c>
    </row>
    <row r="836" spans="1:7" x14ac:dyDescent="0.3">
      <c r="A836" s="118">
        <f t="shared" si="790"/>
        <v>35</v>
      </c>
      <c r="B836" s="117">
        <f t="shared" ref="B836:C836" si="807">B811</f>
        <v>9</v>
      </c>
      <c r="C836" s="117" t="str">
        <f t="shared" si="807"/>
        <v>Fontibón</v>
      </c>
      <c r="D836" s="119">
        <v>24</v>
      </c>
      <c r="E836" s="119">
        <v>15</v>
      </c>
      <c r="G836" s="119">
        <f t="shared" si="800"/>
        <v>39</v>
      </c>
    </row>
    <row r="837" spans="1:7" x14ac:dyDescent="0.3">
      <c r="A837" s="118">
        <f t="shared" si="790"/>
        <v>35</v>
      </c>
      <c r="B837" s="117">
        <f t="shared" ref="B837:C837" si="808">B812</f>
        <v>10</v>
      </c>
      <c r="C837" s="117" t="str">
        <f t="shared" si="808"/>
        <v>Engativá</v>
      </c>
      <c r="D837" s="119">
        <v>12</v>
      </c>
      <c r="E837" s="119">
        <v>21</v>
      </c>
      <c r="G837" s="119">
        <f t="shared" si="800"/>
        <v>33</v>
      </c>
    </row>
    <row r="838" spans="1:7" x14ac:dyDescent="0.3">
      <c r="A838" s="118">
        <f t="shared" si="790"/>
        <v>35</v>
      </c>
      <c r="B838" s="117">
        <f t="shared" ref="B838:C838" si="809">B813</f>
        <v>11</v>
      </c>
      <c r="C838" s="117" t="str">
        <f t="shared" si="809"/>
        <v>Suba</v>
      </c>
      <c r="D838" s="119">
        <v>35</v>
      </c>
      <c r="E838" s="119">
        <v>40</v>
      </c>
      <c r="G838" s="119">
        <f t="shared" si="800"/>
        <v>75</v>
      </c>
    </row>
    <row r="839" spans="1:7" x14ac:dyDescent="0.3">
      <c r="A839" s="118">
        <f t="shared" si="790"/>
        <v>35</v>
      </c>
      <c r="B839" s="117">
        <f t="shared" ref="B839:C839" si="810">B814</f>
        <v>12</v>
      </c>
      <c r="C839" s="117" t="str">
        <f t="shared" si="810"/>
        <v>Barrios Unidos</v>
      </c>
      <c r="D839" s="119">
        <v>4</v>
      </c>
      <c r="E839" s="119">
        <v>8</v>
      </c>
      <c r="G839" s="119">
        <f t="shared" si="800"/>
        <v>12</v>
      </c>
    </row>
    <row r="840" spans="1:7" x14ac:dyDescent="0.3">
      <c r="A840" s="118">
        <f t="shared" si="790"/>
        <v>35</v>
      </c>
      <c r="B840" s="117">
        <f t="shared" ref="B840:C840" si="811">B815</f>
        <v>13</v>
      </c>
      <c r="C840" s="117" t="str">
        <f t="shared" si="811"/>
        <v>Teusaquillo</v>
      </c>
      <c r="G840" s="119">
        <f t="shared" si="800"/>
        <v>0</v>
      </c>
    </row>
    <row r="841" spans="1:7" x14ac:dyDescent="0.3">
      <c r="A841" s="118">
        <f t="shared" si="790"/>
        <v>35</v>
      </c>
      <c r="B841" s="117">
        <f t="shared" ref="B841:C841" si="812">B816</f>
        <v>14</v>
      </c>
      <c r="C841" s="117" t="str">
        <f t="shared" si="812"/>
        <v>Los Mártires</v>
      </c>
      <c r="D841" s="119">
        <v>15</v>
      </c>
      <c r="E841" s="119">
        <v>17</v>
      </c>
      <c r="G841" s="119">
        <f t="shared" si="800"/>
        <v>32</v>
      </c>
    </row>
    <row r="842" spans="1:7" x14ac:dyDescent="0.3">
      <c r="A842" s="118">
        <f t="shared" si="790"/>
        <v>35</v>
      </c>
      <c r="B842" s="117">
        <f t="shared" ref="B842:C842" si="813">B817</f>
        <v>15</v>
      </c>
      <c r="C842" s="117" t="str">
        <f t="shared" si="813"/>
        <v>Antonio Nariño</v>
      </c>
      <c r="D842" s="119">
        <v>10</v>
      </c>
      <c r="E842" s="119">
        <v>22</v>
      </c>
      <c r="G842" s="119">
        <f t="shared" si="800"/>
        <v>32</v>
      </c>
    </row>
    <row r="843" spans="1:7" x14ac:dyDescent="0.3">
      <c r="A843" s="118">
        <f t="shared" si="790"/>
        <v>35</v>
      </c>
      <c r="B843" s="117">
        <f t="shared" ref="B843:C843" si="814">B818</f>
        <v>16</v>
      </c>
      <c r="C843" s="117" t="str">
        <f t="shared" si="814"/>
        <v>Puente Aranda</v>
      </c>
      <c r="G843" s="119">
        <f t="shared" si="800"/>
        <v>0</v>
      </c>
    </row>
    <row r="844" spans="1:7" x14ac:dyDescent="0.3">
      <c r="A844" s="118">
        <f t="shared" si="790"/>
        <v>35</v>
      </c>
      <c r="B844" s="117">
        <f t="shared" ref="B844:C844" si="815">B819</f>
        <v>17</v>
      </c>
      <c r="C844" s="117" t="str">
        <f t="shared" si="815"/>
        <v>Candelaria</v>
      </c>
      <c r="D844" s="119">
        <v>1</v>
      </c>
      <c r="E844" s="119">
        <v>15</v>
      </c>
      <c r="G844" s="119">
        <f t="shared" si="800"/>
        <v>16</v>
      </c>
    </row>
    <row r="845" spans="1:7" x14ac:dyDescent="0.3">
      <c r="A845" s="118">
        <f t="shared" si="790"/>
        <v>35</v>
      </c>
      <c r="B845" s="117">
        <f t="shared" ref="B845:C845" si="816">B820</f>
        <v>18</v>
      </c>
      <c r="C845" s="117" t="str">
        <f t="shared" si="816"/>
        <v>Rafael Uribe</v>
      </c>
      <c r="D845" s="119">
        <v>19</v>
      </c>
      <c r="E845" s="119">
        <v>26</v>
      </c>
      <c r="G845" s="119">
        <f t="shared" si="800"/>
        <v>45</v>
      </c>
    </row>
    <row r="846" spans="1:7" x14ac:dyDescent="0.3">
      <c r="A846" s="118">
        <f t="shared" si="790"/>
        <v>35</v>
      </c>
      <c r="B846" s="117">
        <f t="shared" ref="B846:C846" si="817">B821</f>
        <v>19</v>
      </c>
      <c r="C846" s="117" t="str">
        <f t="shared" si="817"/>
        <v>Ciudad Bolívar</v>
      </c>
      <c r="D846" s="119">
        <v>51</v>
      </c>
      <c r="E846" s="119">
        <v>56</v>
      </c>
      <c r="G846" s="119">
        <f t="shared" si="800"/>
        <v>107</v>
      </c>
    </row>
    <row r="847" spans="1:7" x14ac:dyDescent="0.3">
      <c r="A847" s="118">
        <f t="shared" si="790"/>
        <v>35</v>
      </c>
      <c r="B847" s="117">
        <f t="shared" ref="B847:C847" si="818">B822</f>
        <v>20</v>
      </c>
      <c r="C847" s="117" t="str">
        <f t="shared" si="818"/>
        <v>Sumapaz</v>
      </c>
      <c r="G847" s="119">
        <f t="shared" si="800"/>
        <v>0</v>
      </c>
    </row>
    <row r="848" spans="1:7" x14ac:dyDescent="0.3">
      <c r="A848" s="118">
        <f t="shared" si="790"/>
        <v>35</v>
      </c>
      <c r="C848" s="117" t="str">
        <f t="shared" ref="C848" si="819">C823</f>
        <v>No actualizado</v>
      </c>
      <c r="G848" s="119">
        <f t="shared" si="800"/>
        <v>0</v>
      </c>
    </row>
    <row r="849" spans="1:7" x14ac:dyDescent="0.3">
      <c r="A849" s="118">
        <f t="shared" si="790"/>
        <v>35</v>
      </c>
      <c r="C849" s="117" t="str">
        <f t="shared" ref="C849" si="820">C824</f>
        <v xml:space="preserve">No aplica </v>
      </c>
      <c r="G849" s="119">
        <f t="shared" si="800"/>
        <v>0</v>
      </c>
    </row>
    <row r="850" spans="1:7" x14ac:dyDescent="0.3">
      <c r="A850" s="118">
        <f t="shared" si="790"/>
        <v>35</v>
      </c>
      <c r="C850" s="117" t="str">
        <f t="shared" ref="C850" si="821">C825</f>
        <v>Otros</v>
      </c>
      <c r="G850" s="119">
        <f t="shared" si="800"/>
        <v>0</v>
      </c>
    </row>
    <row r="851" spans="1:7" ht="17.25" thickBot="1" x14ac:dyDescent="0.35">
      <c r="A851" s="121">
        <f t="shared" si="790"/>
        <v>35</v>
      </c>
      <c r="B851" s="122"/>
      <c r="C851" s="122" t="str">
        <f t="shared" ref="C851" si="822">C826</f>
        <v>Total</v>
      </c>
      <c r="D851" s="123">
        <f>SUM(D828:D850)</f>
        <v>410</v>
      </c>
      <c r="E851" s="123">
        <f>SUM(E828:E850)</f>
        <v>491</v>
      </c>
      <c r="F851" s="123">
        <f>SUM(F828:F850)</f>
        <v>1</v>
      </c>
      <c r="G851" s="123">
        <f>SUM(D851:F851)</f>
        <v>902</v>
      </c>
    </row>
    <row r="852" spans="1:7" ht="18" thickTop="1" thickBot="1" x14ac:dyDescent="0.35">
      <c r="A852" s="105" t="s">
        <v>206</v>
      </c>
      <c r="B852" s="105" t="s">
        <v>205</v>
      </c>
      <c r="C852" s="105" t="s">
        <v>177</v>
      </c>
      <c r="D852" s="114" t="s">
        <v>178</v>
      </c>
      <c r="E852" s="114" t="s">
        <v>179</v>
      </c>
      <c r="F852" s="114" t="s">
        <v>180</v>
      </c>
      <c r="G852" s="114" t="s">
        <v>181</v>
      </c>
    </row>
    <row r="853" spans="1:7" ht="17.25" thickTop="1" x14ac:dyDescent="0.3">
      <c r="A853" s="118">
        <f t="shared" si="790"/>
        <v>36</v>
      </c>
      <c r="B853" s="117">
        <f t="shared" ref="B853:C853" si="823">B828</f>
        <v>1</v>
      </c>
      <c r="C853" s="117" t="str">
        <f t="shared" si="823"/>
        <v>Usaquén</v>
      </c>
      <c r="D853" s="119">
        <v>5</v>
      </c>
      <c r="E853" s="119">
        <v>6</v>
      </c>
      <c r="G853" s="119">
        <f>SUM(D853:F853)</f>
        <v>11</v>
      </c>
    </row>
    <row r="854" spans="1:7" x14ac:dyDescent="0.3">
      <c r="A854" s="118">
        <f t="shared" si="790"/>
        <v>36</v>
      </c>
      <c r="B854" s="117">
        <f t="shared" ref="B854:C854" si="824">B829</f>
        <v>2</v>
      </c>
      <c r="C854" s="117" t="str">
        <f t="shared" si="824"/>
        <v>Chapinero</v>
      </c>
      <c r="G854" s="119">
        <f t="shared" ref="G854:G875" si="825">SUM(D854:F854)</f>
        <v>0</v>
      </c>
    </row>
    <row r="855" spans="1:7" x14ac:dyDescent="0.3">
      <c r="A855" s="118">
        <f t="shared" si="790"/>
        <v>36</v>
      </c>
      <c r="B855" s="117">
        <f t="shared" ref="B855:C855" si="826">B830</f>
        <v>3</v>
      </c>
      <c r="C855" s="117" t="str">
        <f t="shared" si="826"/>
        <v>Santa Fe</v>
      </c>
      <c r="D855" s="119">
        <v>1</v>
      </c>
      <c r="E855" s="119">
        <v>6</v>
      </c>
      <c r="G855" s="119">
        <f t="shared" si="825"/>
        <v>7</v>
      </c>
    </row>
    <row r="856" spans="1:7" x14ac:dyDescent="0.3">
      <c r="A856" s="118">
        <f t="shared" si="790"/>
        <v>36</v>
      </c>
      <c r="B856" s="117">
        <f t="shared" ref="B856:C856" si="827">B831</f>
        <v>4</v>
      </c>
      <c r="C856" s="117" t="str">
        <f t="shared" si="827"/>
        <v>San Cristóbal</v>
      </c>
      <c r="D856" s="119">
        <v>27</v>
      </c>
      <c r="E856" s="119">
        <v>28</v>
      </c>
      <c r="G856" s="119">
        <f t="shared" si="825"/>
        <v>55</v>
      </c>
    </row>
    <row r="857" spans="1:7" x14ac:dyDescent="0.3">
      <c r="A857" s="118">
        <f t="shared" si="790"/>
        <v>36</v>
      </c>
      <c r="B857" s="117">
        <f t="shared" ref="B857:C857" si="828">B832</f>
        <v>5</v>
      </c>
      <c r="C857" s="117" t="str">
        <f t="shared" si="828"/>
        <v>Usme</v>
      </c>
      <c r="D857" s="119">
        <v>15</v>
      </c>
      <c r="E857" s="119">
        <v>9</v>
      </c>
      <c r="G857" s="119">
        <f t="shared" si="825"/>
        <v>24</v>
      </c>
    </row>
    <row r="858" spans="1:7" x14ac:dyDescent="0.3">
      <c r="A858" s="118">
        <f t="shared" si="790"/>
        <v>36</v>
      </c>
      <c r="B858" s="117">
        <f t="shared" ref="B858:C858" si="829">B833</f>
        <v>6</v>
      </c>
      <c r="C858" s="117" t="str">
        <f t="shared" si="829"/>
        <v>Tunjuelito</v>
      </c>
      <c r="D858" s="119">
        <v>7</v>
      </c>
      <c r="E858" s="119">
        <v>4</v>
      </c>
      <c r="G858" s="119">
        <f t="shared" si="825"/>
        <v>11</v>
      </c>
    </row>
    <row r="859" spans="1:7" x14ac:dyDescent="0.3">
      <c r="A859" s="118">
        <f t="shared" si="790"/>
        <v>36</v>
      </c>
      <c r="B859" s="117">
        <f t="shared" ref="B859:C859" si="830">B834</f>
        <v>7</v>
      </c>
      <c r="C859" s="117" t="str">
        <f t="shared" si="830"/>
        <v>Bosa</v>
      </c>
      <c r="D859" s="119">
        <v>8</v>
      </c>
      <c r="E859" s="119">
        <v>2</v>
      </c>
      <c r="G859" s="119">
        <f t="shared" si="825"/>
        <v>10</v>
      </c>
    </row>
    <row r="860" spans="1:7" x14ac:dyDescent="0.3">
      <c r="A860" s="118">
        <f t="shared" si="790"/>
        <v>36</v>
      </c>
      <c r="B860" s="117">
        <f t="shared" ref="B860:C860" si="831">B835</f>
        <v>8</v>
      </c>
      <c r="C860" s="117" t="str">
        <f t="shared" si="831"/>
        <v>Kennedy</v>
      </c>
      <c r="D860" s="119">
        <v>5</v>
      </c>
      <c r="E860" s="119">
        <v>5</v>
      </c>
      <c r="G860" s="119">
        <f t="shared" si="825"/>
        <v>10</v>
      </c>
    </row>
    <row r="861" spans="1:7" x14ac:dyDescent="0.3">
      <c r="A861" s="118">
        <f t="shared" si="790"/>
        <v>36</v>
      </c>
      <c r="B861" s="117">
        <f t="shared" ref="B861:C861" si="832">B836</f>
        <v>9</v>
      </c>
      <c r="C861" s="117" t="str">
        <f t="shared" si="832"/>
        <v>Fontibón</v>
      </c>
      <c r="D861" s="119">
        <v>11</v>
      </c>
      <c r="E861" s="119">
        <v>3</v>
      </c>
      <c r="G861" s="119">
        <f t="shared" si="825"/>
        <v>14</v>
      </c>
    </row>
    <row r="862" spans="1:7" x14ac:dyDescent="0.3">
      <c r="A862" s="118">
        <f t="shared" si="790"/>
        <v>36</v>
      </c>
      <c r="B862" s="117">
        <f t="shared" ref="B862:C862" si="833">B837</f>
        <v>10</v>
      </c>
      <c r="C862" s="117" t="str">
        <f t="shared" si="833"/>
        <v>Engativá</v>
      </c>
      <c r="D862" s="119">
        <v>4</v>
      </c>
      <c r="G862" s="119">
        <f t="shared" si="825"/>
        <v>4</v>
      </c>
    </row>
    <row r="863" spans="1:7" x14ac:dyDescent="0.3">
      <c r="A863" s="118">
        <f t="shared" si="790"/>
        <v>36</v>
      </c>
      <c r="B863" s="117">
        <f t="shared" ref="B863:C863" si="834">B838</f>
        <v>11</v>
      </c>
      <c r="C863" s="117" t="str">
        <f t="shared" si="834"/>
        <v>Suba</v>
      </c>
      <c r="D863" s="119">
        <v>7</v>
      </c>
      <c r="E863" s="119">
        <v>2</v>
      </c>
      <c r="G863" s="119">
        <f t="shared" si="825"/>
        <v>9</v>
      </c>
    </row>
    <row r="864" spans="1:7" x14ac:dyDescent="0.3">
      <c r="A864" s="118">
        <f t="shared" si="790"/>
        <v>36</v>
      </c>
      <c r="B864" s="117">
        <f t="shared" ref="B864:C864" si="835">B839</f>
        <v>12</v>
      </c>
      <c r="C864" s="117" t="str">
        <f t="shared" si="835"/>
        <v>Barrios Unidos</v>
      </c>
      <c r="D864" s="119">
        <v>2</v>
      </c>
      <c r="G864" s="119">
        <f t="shared" si="825"/>
        <v>2</v>
      </c>
    </row>
    <row r="865" spans="1:7" x14ac:dyDescent="0.3">
      <c r="A865" s="118">
        <f t="shared" si="790"/>
        <v>36</v>
      </c>
      <c r="B865" s="117">
        <f t="shared" ref="B865:C865" si="836">B840</f>
        <v>13</v>
      </c>
      <c r="C865" s="117" t="str">
        <f t="shared" si="836"/>
        <v>Teusaquillo</v>
      </c>
      <c r="G865" s="119">
        <f t="shared" si="825"/>
        <v>0</v>
      </c>
    </row>
    <row r="866" spans="1:7" x14ac:dyDescent="0.3">
      <c r="A866" s="118">
        <f t="shared" si="790"/>
        <v>36</v>
      </c>
      <c r="B866" s="117">
        <f t="shared" ref="B866:C866" si="837">B841</f>
        <v>14</v>
      </c>
      <c r="C866" s="117" t="str">
        <f t="shared" si="837"/>
        <v>Los Mártires</v>
      </c>
      <c r="D866" s="119">
        <v>15</v>
      </c>
      <c r="E866" s="119">
        <v>13</v>
      </c>
      <c r="G866" s="119">
        <f t="shared" si="825"/>
        <v>28</v>
      </c>
    </row>
    <row r="867" spans="1:7" x14ac:dyDescent="0.3">
      <c r="A867" s="118">
        <f t="shared" si="790"/>
        <v>36</v>
      </c>
      <c r="B867" s="117">
        <f t="shared" ref="B867:C867" si="838">B842</f>
        <v>15</v>
      </c>
      <c r="C867" s="117" t="str">
        <f t="shared" si="838"/>
        <v>Antonio Nariño</v>
      </c>
      <c r="E867" s="119">
        <v>5</v>
      </c>
      <c r="G867" s="119">
        <f t="shared" si="825"/>
        <v>5</v>
      </c>
    </row>
    <row r="868" spans="1:7" x14ac:dyDescent="0.3">
      <c r="A868" s="118">
        <f t="shared" si="790"/>
        <v>36</v>
      </c>
      <c r="B868" s="117">
        <f t="shared" ref="B868:C868" si="839">B843</f>
        <v>16</v>
      </c>
      <c r="C868" s="117" t="str">
        <f t="shared" si="839"/>
        <v>Puente Aranda</v>
      </c>
      <c r="G868" s="119">
        <f t="shared" si="825"/>
        <v>0</v>
      </c>
    </row>
    <row r="869" spans="1:7" x14ac:dyDescent="0.3">
      <c r="A869" s="118">
        <f t="shared" si="790"/>
        <v>36</v>
      </c>
      <c r="B869" s="117">
        <f t="shared" ref="B869:C869" si="840">B844</f>
        <v>17</v>
      </c>
      <c r="C869" s="117" t="str">
        <f t="shared" si="840"/>
        <v>Candelaria</v>
      </c>
      <c r="D869" s="119">
        <v>5</v>
      </c>
      <c r="E869" s="119">
        <v>6</v>
      </c>
      <c r="G869" s="119">
        <f t="shared" si="825"/>
        <v>11</v>
      </c>
    </row>
    <row r="870" spans="1:7" x14ac:dyDescent="0.3">
      <c r="A870" s="118">
        <f t="shared" si="790"/>
        <v>36</v>
      </c>
      <c r="B870" s="117">
        <f t="shared" ref="B870:C870" si="841">B845</f>
        <v>18</v>
      </c>
      <c r="C870" s="117" t="str">
        <f t="shared" si="841"/>
        <v>Rafael Uribe</v>
      </c>
      <c r="D870" s="119">
        <v>2</v>
      </c>
      <c r="E870" s="119">
        <v>2</v>
      </c>
      <c r="G870" s="119">
        <f t="shared" si="825"/>
        <v>4</v>
      </c>
    </row>
    <row r="871" spans="1:7" x14ac:dyDescent="0.3">
      <c r="A871" s="118">
        <f t="shared" si="790"/>
        <v>36</v>
      </c>
      <c r="B871" s="117">
        <f t="shared" ref="B871:C871" si="842">B846</f>
        <v>19</v>
      </c>
      <c r="C871" s="117" t="str">
        <f t="shared" si="842"/>
        <v>Ciudad Bolívar</v>
      </c>
      <c r="D871" s="119">
        <v>40</v>
      </c>
      <c r="E871" s="119">
        <v>25</v>
      </c>
      <c r="G871" s="119">
        <f t="shared" si="825"/>
        <v>65</v>
      </c>
    </row>
    <row r="872" spans="1:7" x14ac:dyDescent="0.3">
      <c r="A872" s="118">
        <f t="shared" si="790"/>
        <v>36</v>
      </c>
      <c r="B872" s="117">
        <f t="shared" ref="B872:C872" si="843">B847</f>
        <v>20</v>
      </c>
      <c r="C872" s="117" t="str">
        <f t="shared" si="843"/>
        <v>Sumapaz</v>
      </c>
      <c r="D872" s="119">
        <v>5</v>
      </c>
      <c r="E872" s="119">
        <v>3</v>
      </c>
      <c r="G872" s="119">
        <f t="shared" si="825"/>
        <v>8</v>
      </c>
    </row>
    <row r="873" spans="1:7" x14ac:dyDescent="0.3">
      <c r="A873" s="118">
        <f t="shared" si="790"/>
        <v>36</v>
      </c>
      <c r="C873" s="117" t="str">
        <f t="shared" ref="C873" si="844">C848</f>
        <v>No actualizado</v>
      </c>
      <c r="G873" s="119">
        <f t="shared" si="825"/>
        <v>0</v>
      </c>
    </row>
    <row r="874" spans="1:7" x14ac:dyDescent="0.3">
      <c r="A874" s="118">
        <f t="shared" si="790"/>
        <v>36</v>
      </c>
      <c r="C874" s="117" t="str">
        <f t="shared" ref="C874" si="845">C849</f>
        <v xml:space="preserve">No aplica </v>
      </c>
      <c r="G874" s="119">
        <f t="shared" si="825"/>
        <v>0</v>
      </c>
    </row>
    <row r="875" spans="1:7" x14ac:dyDescent="0.3">
      <c r="A875" s="118">
        <f t="shared" si="790"/>
        <v>36</v>
      </c>
      <c r="C875" s="117" t="str">
        <f t="shared" ref="C875" si="846">C850</f>
        <v>Otros</v>
      </c>
      <c r="G875" s="119">
        <f t="shared" si="825"/>
        <v>0</v>
      </c>
    </row>
    <row r="876" spans="1:7" ht="17.25" thickBot="1" x14ac:dyDescent="0.35">
      <c r="A876" s="121">
        <f t="shared" si="790"/>
        <v>36</v>
      </c>
      <c r="B876" s="122"/>
      <c r="C876" s="122" t="str">
        <f t="shared" ref="C876" si="847">C851</f>
        <v>Total</v>
      </c>
      <c r="D876" s="123">
        <f>SUM(D853:D875)</f>
        <v>159</v>
      </c>
      <c r="E876" s="123">
        <f>SUM(E853:E875)</f>
        <v>119</v>
      </c>
      <c r="F876" s="123">
        <v>0</v>
      </c>
      <c r="G876" s="123">
        <f>SUM(D876:F876)</f>
        <v>278</v>
      </c>
    </row>
    <row r="877" spans="1:7" ht="18" thickTop="1" thickBot="1" x14ac:dyDescent="0.35">
      <c r="A877" s="105" t="s">
        <v>206</v>
      </c>
      <c r="B877" s="105" t="s">
        <v>205</v>
      </c>
      <c r="C877" s="105" t="s">
        <v>177</v>
      </c>
      <c r="D877" s="114" t="s">
        <v>178</v>
      </c>
      <c r="E877" s="114" t="s">
        <v>179</v>
      </c>
      <c r="F877" s="114" t="s">
        <v>180</v>
      </c>
      <c r="G877" s="114" t="s">
        <v>181</v>
      </c>
    </row>
    <row r="878" spans="1:7" ht="17.25" thickTop="1" x14ac:dyDescent="0.3">
      <c r="A878" s="118">
        <f t="shared" si="790"/>
        <v>37</v>
      </c>
      <c r="B878" s="117">
        <f t="shared" ref="B878:C878" si="848">B853</f>
        <v>1</v>
      </c>
      <c r="C878" s="117" t="str">
        <f t="shared" si="848"/>
        <v>Usaquén</v>
      </c>
      <c r="D878" s="119">
        <v>2</v>
      </c>
      <c r="G878" s="119">
        <f>+SUM(D878:F878)</f>
        <v>2</v>
      </c>
    </row>
    <row r="879" spans="1:7" x14ac:dyDescent="0.3">
      <c r="A879" s="118">
        <f t="shared" si="790"/>
        <v>37</v>
      </c>
      <c r="B879" s="117">
        <f t="shared" ref="B879:C879" si="849">B854</f>
        <v>2</v>
      </c>
      <c r="C879" s="117" t="str">
        <f t="shared" si="849"/>
        <v>Chapinero</v>
      </c>
      <c r="D879" s="119">
        <v>5</v>
      </c>
      <c r="E879" s="119">
        <v>2</v>
      </c>
      <c r="G879" s="119">
        <f t="shared" ref="G879:G900" si="850">+SUM(D879:F879)</f>
        <v>7</v>
      </c>
    </row>
    <row r="880" spans="1:7" x14ac:dyDescent="0.3">
      <c r="A880" s="118">
        <f t="shared" si="790"/>
        <v>37</v>
      </c>
      <c r="B880" s="117">
        <f t="shared" ref="B880:C880" si="851">B855</f>
        <v>3</v>
      </c>
      <c r="C880" s="117" t="str">
        <f t="shared" si="851"/>
        <v>Santa Fe</v>
      </c>
      <c r="D880" s="119">
        <v>8</v>
      </c>
      <c r="E880" s="119">
        <v>2</v>
      </c>
      <c r="G880" s="119">
        <f t="shared" si="850"/>
        <v>10</v>
      </c>
    </row>
    <row r="881" spans="1:7" x14ac:dyDescent="0.3">
      <c r="A881" s="118">
        <f t="shared" si="790"/>
        <v>37</v>
      </c>
      <c r="B881" s="117">
        <f t="shared" ref="B881:C881" si="852">B856</f>
        <v>4</v>
      </c>
      <c r="C881" s="117" t="str">
        <f t="shared" si="852"/>
        <v>San Cristóbal</v>
      </c>
      <c r="D881" s="119">
        <v>3</v>
      </c>
      <c r="G881" s="119">
        <f t="shared" si="850"/>
        <v>3</v>
      </c>
    </row>
    <row r="882" spans="1:7" x14ac:dyDescent="0.3">
      <c r="A882" s="118">
        <f t="shared" si="790"/>
        <v>37</v>
      </c>
      <c r="B882" s="117">
        <f t="shared" ref="B882:C882" si="853">B857</f>
        <v>5</v>
      </c>
      <c r="C882" s="117" t="str">
        <f t="shared" si="853"/>
        <v>Usme</v>
      </c>
      <c r="D882" s="119">
        <v>4</v>
      </c>
      <c r="E882" s="119">
        <v>1</v>
      </c>
      <c r="G882" s="119">
        <f t="shared" si="850"/>
        <v>5</v>
      </c>
    </row>
    <row r="883" spans="1:7" x14ac:dyDescent="0.3">
      <c r="A883" s="118">
        <f t="shared" si="790"/>
        <v>37</v>
      </c>
      <c r="B883" s="117">
        <f t="shared" ref="B883:C883" si="854">B858</f>
        <v>6</v>
      </c>
      <c r="C883" s="117" t="str">
        <f t="shared" si="854"/>
        <v>Tunjuelito</v>
      </c>
      <c r="G883" s="119">
        <f t="shared" si="850"/>
        <v>0</v>
      </c>
    </row>
    <row r="884" spans="1:7" x14ac:dyDescent="0.3">
      <c r="A884" s="118">
        <f t="shared" ref="A884:A901" si="855">A859+1</f>
        <v>37</v>
      </c>
      <c r="B884" s="117">
        <f t="shared" ref="B884:C884" si="856">B859</f>
        <v>7</v>
      </c>
      <c r="C884" s="117" t="str">
        <f t="shared" si="856"/>
        <v>Bosa</v>
      </c>
      <c r="D884" s="119">
        <v>6</v>
      </c>
      <c r="E884" s="119">
        <v>7</v>
      </c>
      <c r="G884" s="119">
        <f t="shared" si="850"/>
        <v>13</v>
      </c>
    </row>
    <row r="885" spans="1:7" x14ac:dyDescent="0.3">
      <c r="A885" s="118">
        <f t="shared" si="855"/>
        <v>37</v>
      </c>
      <c r="B885" s="117">
        <f t="shared" ref="B885:C885" si="857">B860</f>
        <v>8</v>
      </c>
      <c r="C885" s="117" t="str">
        <f t="shared" si="857"/>
        <v>Kennedy</v>
      </c>
      <c r="D885" s="119">
        <v>7</v>
      </c>
      <c r="E885" s="119">
        <v>1</v>
      </c>
      <c r="G885" s="119">
        <f t="shared" si="850"/>
        <v>8</v>
      </c>
    </row>
    <row r="886" spans="1:7" x14ac:dyDescent="0.3">
      <c r="A886" s="118">
        <f t="shared" si="855"/>
        <v>37</v>
      </c>
      <c r="B886" s="117">
        <f t="shared" ref="B886:C886" si="858">B861</f>
        <v>9</v>
      </c>
      <c r="C886" s="117" t="str">
        <f t="shared" si="858"/>
        <v>Fontibón</v>
      </c>
      <c r="D886" s="119">
        <v>2</v>
      </c>
      <c r="E886" s="119">
        <v>1</v>
      </c>
      <c r="G886" s="119">
        <f t="shared" si="850"/>
        <v>3</v>
      </c>
    </row>
    <row r="887" spans="1:7" x14ac:dyDescent="0.3">
      <c r="A887" s="118">
        <f t="shared" si="855"/>
        <v>37</v>
      </c>
      <c r="B887" s="117">
        <f t="shared" ref="B887:C887" si="859">B862</f>
        <v>10</v>
      </c>
      <c r="C887" s="117" t="str">
        <f t="shared" si="859"/>
        <v>Engativá</v>
      </c>
      <c r="D887" s="119">
        <v>8</v>
      </c>
      <c r="E887" s="119">
        <v>1</v>
      </c>
      <c r="G887" s="119">
        <f t="shared" si="850"/>
        <v>9</v>
      </c>
    </row>
    <row r="888" spans="1:7" x14ac:dyDescent="0.3">
      <c r="A888" s="118">
        <f t="shared" si="855"/>
        <v>37</v>
      </c>
      <c r="B888" s="117">
        <f t="shared" ref="B888:C888" si="860">B863</f>
        <v>11</v>
      </c>
      <c r="C888" s="117" t="str">
        <f t="shared" si="860"/>
        <v>Suba</v>
      </c>
      <c r="D888" s="119">
        <v>3</v>
      </c>
      <c r="E888" s="119">
        <v>3</v>
      </c>
      <c r="G888" s="119">
        <f t="shared" si="850"/>
        <v>6</v>
      </c>
    </row>
    <row r="889" spans="1:7" x14ac:dyDescent="0.3">
      <c r="A889" s="118">
        <f t="shared" si="855"/>
        <v>37</v>
      </c>
      <c r="B889" s="117">
        <f t="shared" ref="B889:C889" si="861">B864</f>
        <v>12</v>
      </c>
      <c r="C889" s="117" t="str">
        <f t="shared" si="861"/>
        <v>Barrios Unidos</v>
      </c>
      <c r="D889" s="119">
        <v>2</v>
      </c>
      <c r="E889" s="119">
        <v>2</v>
      </c>
      <c r="G889" s="119">
        <f t="shared" si="850"/>
        <v>4</v>
      </c>
    </row>
    <row r="890" spans="1:7" x14ac:dyDescent="0.3">
      <c r="A890" s="118">
        <f t="shared" si="855"/>
        <v>37</v>
      </c>
      <c r="B890" s="117">
        <f t="shared" ref="B890:C890" si="862">B865</f>
        <v>13</v>
      </c>
      <c r="C890" s="117" t="str">
        <f t="shared" si="862"/>
        <v>Teusaquillo</v>
      </c>
      <c r="D890" s="119">
        <v>28</v>
      </c>
      <c r="E890" s="119">
        <v>12</v>
      </c>
      <c r="G890" s="119">
        <f t="shared" si="850"/>
        <v>40</v>
      </c>
    </row>
    <row r="891" spans="1:7" x14ac:dyDescent="0.3">
      <c r="A891" s="118">
        <f t="shared" si="855"/>
        <v>37</v>
      </c>
      <c r="B891" s="117">
        <f t="shared" ref="B891:C891" si="863">B866</f>
        <v>14</v>
      </c>
      <c r="C891" s="117" t="str">
        <f t="shared" si="863"/>
        <v>Los Mártires</v>
      </c>
      <c r="D891" s="119">
        <v>30</v>
      </c>
      <c r="E891" s="119">
        <v>13</v>
      </c>
      <c r="F891" s="119">
        <v>2</v>
      </c>
      <c r="G891" s="119">
        <f t="shared" si="850"/>
        <v>45</v>
      </c>
    </row>
    <row r="892" spans="1:7" x14ac:dyDescent="0.3">
      <c r="A892" s="118">
        <f t="shared" si="855"/>
        <v>37</v>
      </c>
      <c r="B892" s="117">
        <f t="shared" ref="B892:C892" si="864">B867</f>
        <v>15</v>
      </c>
      <c r="C892" s="117" t="str">
        <f t="shared" si="864"/>
        <v>Antonio Nariño</v>
      </c>
      <c r="D892" s="119">
        <v>2</v>
      </c>
      <c r="G892" s="119">
        <f t="shared" si="850"/>
        <v>2</v>
      </c>
    </row>
    <row r="893" spans="1:7" x14ac:dyDescent="0.3">
      <c r="A893" s="118">
        <f t="shared" si="855"/>
        <v>37</v>
      </c>
      <c r="B893" s="117">
        <f t="shared" ref="B893:C893" si="865">B868</f>
        <v>16</v>
      </c>
      <c r="C893" s="117" t="str">
        <f t="shared" si="865"/>
        <v>Puente Aranda</v>
      </c>
      <c r="D893" s="119">
        <v>1</v>
      </c>
      <c r="E893" s="119">
        <v>1</v>
      </c>
      <c r="G893" s="119">
        <f t="shared" si="850"/>
        <v>2</v>
      </c>
    </row>
    <row r="894" spans="1:7" x14ac:dyDescent="0.3">
      <c r="A894" s="118">
        <f t="shared" si="855"/>
        <v>37</v>
      </c>
      <c r="B894" s="117">
        <f t="shared" ref="B894:C894" si="866">B869</f>
        <v>17</v>
      </c>
      <c r="C894" s="117" t="str">
        <f t="shared" si="866"/>
        <v>Candelaria</v>
      </c>
      <c r="D894" s="119">
        <v>2</v>
      </c>
      <c r="G894" s="119">
        <f t="shared" si="850"/>
        <v>2</v>
      </c>
    </row>
    <row r="895" spans="1:7" x14ac:dyDescent="0.3">
      <c r="A895" s="118">
        <f t="shared" si="855"/>
        <v>37</v>
      </c>
      <c r="B895" s="117">
        <f t="shared" ref="B895:C895" si="867">B870</f>
        <v>18</v>
      </c>
      <c r="C895" s="117" t="str">
        <f t="shared" si="867"/>
        <v>Rafael Uribe</v>
      </c>
      <c r="D895" s="119">
        <v>3</v>
      </c>
      <c r="E895" s="119">
        <v>1</v>
      </c>
      <c r="G895" s="119">
        <f t="shared" si="850"/>
        <v>4</v>
      </c>
    </row>
    <row r="896" spans="1:7" x14ac:dyDescent="0.3">
      <c r="A896" s="118">
        <f t="shared" si="855"/>
        <v>37</v>
      </c>
      <c r="B896" s="117">
        <f t="shared" ref="B896:C896" si="868">B871</f>
        <v>19</v>
      </c>
      <c r="C896" s="117" t="str">
        <f t="shared" si="868"/>
        <v>Ciudad Bolívar</v>
      </c>
      <c r="D896" s="119">
        <v>7</v>
      </c>
      <c r="E896" s="119">
        <v>3</v>
      </c>
      <c r="F896" s="119">
        <v>1</v>
      </c>
      <c r="G896" s="119">
        <f t="shared" si="850"/>
        <v>11</v>
      </c>
    </row>
    <row r="897" spans="1:7" x14ac:dyDescent="0.3">
      <c r="A897" s="118">
        <f t="shared" si="855"/>
        <v>37</v>
      </c>
      <c r="B897" s="117">
        <f t="shared" ref="B897:C897" si="869">B872</f>
        <v>20</v>
      </c>
      <c r="C897" s="117" t="str">
        <f t="shared" si="869"/>
        <v>Sumapaz</v>
      </c>
      <c r="G897" s="119">
        <f t="shared" si="850"/>
        <v>0</v>
      </c>
    </row>
    <row r="898" spans="1:7" x14ac:dyDescent="0.3">
      <c r="A898" s="118">
        <f t="shared" si="855"/>
        <v>37</v>
      </c>
      <c r="C898" s="117" t="str">
        <f t="shared" ref="C898" si="870">C873</f>
        <v>No actualizado</v>
      </c>
      <c r="G898" s="119">
        <f t="shared" si="850"/>
        <v>0</v>
      </c>
    </row>
    <row r="899" spans="1:7" x14ac:dyDescent="0.3">
      <c r="A899" s="118">
        <f t="shared" si="855"/>
        <v>37</v>
      </c>
      <c r="C899" s="117" t="str">
        <f t="shared" ref="C899" si="871">C874</f>
        <v xml:space="preserve">No aplica </v>
      </c>
      <c r="G899" s="119">
        <f t="shared" si="850"/>
        <v>0</v>
      </c>
    </row>
    <row r="900" spans="1:7" x14ac:dyDescent="0.3">
      <c r="A900" s="118">
        <f t="shared" si="855"/>
        <v>37</v>
      </c>
      <c r="C900" s="117" t="str">
        <f t="shared" ref="C900" si="872">C875</f>
        <v>Otros</v>
      </c>
      <c r="G900" s="119">
        <f t="shared" si="850"/>
        <v>0</v>
      </c>
    </row>
    <row r="901" spans="1:7" ht="17.25" thickBot="1" x14ac:dyDescent="0.35">
      <c r="A901" s="120">
        <f t="shared" si="855"/>
        <v>37</v>
      </c>
      <c r="B901" s="124"/>
      <c r="C901" s="124" t="str">
        <f t="shared" ref="C901" si="873">C876</f>
        <v>Total</v>
      </c>
      <c r="D901" s="125">
        <f>SUM(D878:D900)</f>
        <v>123</v>
      </c>
      <c r="E901" s="125">
        <f>SUM(E878:E900)</f>
        <v>50</v>
      </c>
      <c r="F901" s="125">
        <f>SUM(F878:F900)</f>
        <v>3</v>
      </c>
      <c r="G901" s="125">
        <f>SUM(D901:F901)</f>
        <v>176</v>
      </c>
    </row>
    <row r="902" spans="1:7" ht="17.25" thickTop="1" x14ac:dyDescent="0.3">
      <c r="A902" s="113"/>
      <c r="B902" s="113"/>
      <c r="C902" s="113"/>
    </row>
    <row r="903" spans="1:7" x14ac:dyDescent="0.3">
      <c r="A903" s="126"/>
      <c r="B903" s="127"/>
      <c r="C903" s="127"/>
    </row>
    <row r="904" spans="1:7" x14ac:dyDescent="0.3">
      <c r="A904" s="126"/>
      <c r="B904" s="127"/>
      <c r="C904" s="127"/>
    </row>
    <row r="905" spans="1:7" x14ac:dyDescent="0.3">
      <c r="A905" s="126"/>
      <c r="B905" s="127"/>
      <c r="C905" s="127"/>
    </row>
    <row r="906" spans="1:7" x14ac:dyDescent="0.3">
      <c r="A906" s="126"/>
      <c r="B906" s="127"/>
      <c r="C906" s="127"/>
    </row>
    <row r="907" spans="1:7" x14ac:dyDescent="0.3">
      <c r="A907" s="126"/>
      <c r="B907" s="127"/>
      <c r="C907" s="127"/>
    </row>
    <row r="908" spans="1:7" x14ac:dyDescent="0.3">
      <c r="A908" s="126"/>
      <c r="B908" s="127"/>
      <c r="C908" s="127"/>
    </row>
    <row r="909" spans="1:7" x14ac:dyDescent="0.3">
      <c r="A909" s="126"/>
      <c r="B909" s="127"/>
      <c r="C909" s="127"/>
    </row>
    <row r="910" spans="1:7" x14ac:dyDescent="0.3">
      <c r="A910" s="126"/>
      <c r="B910" s="127"/>
      <c r="C910" s="127"/>
    </row>
    <row r="911" spans="1:7" x14ac:dyDescent="0.3">
      <c r="A911" s="126"/>
      <c r="B911" s="127"/>
      <c r="C911" s="127"/>
    </row>
    <row r="912" spans="1:7" x14ac:dyDescent="0.3">
      <c r="A912" s="126"/>
      <c r="B912" s="127"/>
      <c r="C912" s="127"/>
    </row>
    <row r="913" spans="1:3" x14ac:dyDescent="0.3">
      <c r="A913" s="126"/>
      <c r="B913" s="127"/>
      <c r="C913" s="127"/>
    </row>
    <row r="914" spans="1:3" x14ac:dyDescent="0.3">
      <c r="A914" s="126"/>
      <c r="B914" s="127"/>
      <c r="C914" s="127"/>
    </row>
    <row r="915" spans="1:3" x14ac:dyDescent="0.3">
      <c r="A915" s="126"/>
      <c r="B915" s="127"/>
      <c r="C915" s="127"/>
    </row>
    <row r="916" spans="1:3" x14ac:dyDescent="0.3">
      <c r="A916" s="126"/>
      <c r="B916" s="127"/>
      <c r="C916" s="127"/>
    </row>
    <row r="917" spans="1:3" x14ac:dyDescent="0.3">
      <c r="A917" s="126"/>
      <c r="B917" s="127"/>
      <c r="C917" s="127"/>
    </row>
    <row r="918" spans="1:3" x14ac:dyDescent="0.3">
      <c r="A918" s="126"/>
      <c r="B918" s="127"/>
      <c r="C918" s="127"/>
    </row>
    <row r="919" spans="1:3" x14ac:dyDescent="0.3">
      <c r="A919" s="126"/>
      <c r="B919" s="127"/>
      <c r="C919" s="127"/>
    </row>
    <row r="920" spans="1:3" x14ac:dyDescent="0.3">
      <c r="A920" s="126"/>
      <c r="B920" s="127"/>
      <c r="C920" s="127"/>
    </row>
    <row r="921" spans="1:3" x14ac:dyDescent="0.3">
      <c r="A921" s="126"/>
      <c r="B921" s="127"/>
      <c r="C921" s="127"/>
    </row>
    <row r="922" spans="1:3" x14ac:dyDescent="0.3">
      <c r="A922" s="126"/>
      <c r="B922" s="127"/>
      <c r="C922" s="127"/>
    </row>
    <row r="923" spans="1:3" x14ac:dyDescent="0.3">
      <c r="A923" s="126"/>
      <c r="B923" s="127"/>
      <c r="C923" s="127"/>
    </row>
    <row r="924" spans="1:3" x14ac:dyDescent="0.3">
      <c r="A924" s="126"/>
      <c r="B924" s="127"/>
      <c r="C924" s="127"/>
    </row>
    <row r="925" spans="1:3" x14ac:dyDescent="0.3">
      <c r="A925" s="126"/>
      <c r="B925" s="127"/>
      <c r="C925" s="127"/>
    </row>
    <row r="926" spans="1:3" x14ac:dyDescent="0.3">
      <c r="A926" s="126"/>
      <c r="B926" s="127"/>
      <c r="C926" s="127"/>
    </row>
    <row r="927" spans="1:3" x14ac:dyDescent="0.3">
      <c r="A927" s="113"/>
      <c r="B927" s="113"/>
      <c r="C927" s="113"/>
    </row>
    <row r="928" spans="1:3" x14ac:dyDescent="0.3">
      <c r="A928" s="126"/>
      <c r="B928" s="127"/>
      <c r="C928" s="127"/>
    </row>
    <row r="929" spans="1:3" x14ac:dyDescent="0.3">
      <c r="A929" s="126"/>
      <c r="B929" s="127"/>
      <c r="C929" s="127"/>
    </row>
    <row r="930" spans="1:3" x14ac:dyDescent="0.3">
      <c r="A930" s="126"/>
      <c r="B930" s="127"/>
      <c r="C930" s="127"/>
    </row>
    <row r="931" spans="1:3" x14ac:dyDescent="0.3">
      <c r="A931" s="126"/>
      <c r="B931" s="127"/>
      <c r="C931" s="127"/>
    </row>
    <row r="932" spans="1:3" x14ac:dyDescent="0.3">
      <c r="A932" s="126"/>
      <c r="B932" s="127"/>
      <c r="C932" s="127"/>
    </row>
    <row r="933" spans="1:3" x14ac:dyDescent="0.3">
      <c r="A933" s="126"/>
      <c r="B933" s="127"/>
      <c r="C933" s="127"/>
    </row>
    <row r="934" spans="1:3" x14ac:dyDescent="0.3">
      <c r="A934" s="126"/>
      <c r="B934" s="127"/>
      <c r="C934" s="127"/>
    </row>
    <row r="935" spans="1:3" x14ac:dyDescent="0.3">
      <c r="A935" s="126"/>
      <c r="B935" s="127"/>
      <c r="C935" s="127"/>
    </row>
    <row r="936" spans="1:3" x14ac:dyDescent="0.3">
      <c r="A936" s="126"/>
      <c r="B936" s="127"/>
      <c r="C936" s="127"/>
    </row>
    <row r="937" spans="1:3" x14ac:dyDescent="0.3">
      <c r="A937" s="126"/>
      <c r="B937" s="127"/>
      <c r="C937" s="127"/>
    </row>
    <row r="938" spans="1:3" x14ac:dyDescent="0.3">
      <c r="A938" s="126"/>
      <c r="B938" s="127"/>
      <c r="C938" s="127"/>
    </row>
    <row r="939" spans="1:3" x14ac:dyDescent="0.3">
      <c r="A939" s="126"/>
      <c r="B939" s="127"/>
      <c r="C939" s="127"/>
    </row>
    <row r="940" spans="1:3" x14ac:dyDescent="0.3">
      <c r="A940" s="126"/>
      <c r="B940" s="127"/>
      <c r="C940" s="127"/>
    </row>
    <row r="941" spans="1:3" x14ac:dyDescent="0.3">
      <c r="A941" s="126"/>
      <c r="B941" s="127"/>
      <c r="C941" s="127"/>
    </row>
    <row r="942" spans="1:3" x14ac:dyDescent="0.3">
      <c r="A942" s="126"/>
      <c r="B942" s="127"/>
      <c r="C942" s="127"/>
    </row>
    <row r="943" spans="1:3" x14ac:dyDescent="0.3">
      <c r="A943" s="126"/>
      <c r="B943" s="127"/>
      <c r="C943" s="127"/>
    </row>
    <row r="944" spans="1:3" x14ac:dyDescent="0.3">
      <c r="A944" s="126"/>
      <c r="B944" s="127"/>
      <c r="C944" s="127"/>
    </row>
    <row r="945" spans="1:3" x14ac:dyDescent="0.3">
      <c r="A945" s="126"/>
      <c r="B945" s="127"/>
      <c r="C945" s="127"/>
    </row>
    <row r="946" spans="1:3" x14ac:dyDescent="0.3">
      <c r="A946" s="126"/>
      <c r="B946" s="127"/>
      <c r="C946" s="127"/>
    </row>
    <row r="947" spans="1:3" x14ac:dyDescent="0.3">
      <c r="A947" s="126"/>
      <c r="B947" s="127"/>
      <c r="C947" s="127"/>
    </row>
    <row r="948" spans="1:3" x14ac:dyDescent="0.3">
      <c r="A948" s="126"/>
      <c r="B948" s="127"/>
      <c r="C948" s="127"/>
    </row>
    <row r="949" spans="1:3" x14ac:dyDescent="0.3">
      <c r="A949" s="126"/>
      <c r="B949" s="127"/>
      <c r="C949" s="127"/>
    </row>
    <row r="950" spans="1:3" x14ac:dyDescent="0.3">
      <c r="A950" s="126"/>
      <c r="B950" s="127"/>
      <c r="C950" s="127"/>
    </row>
    <row r="951" spans="1:3" x14ac:dyDescent="0.3">
      <c r="A951" s="126"/>
      <c r="B951" s="127"/>
      <c r="C951" s="127"/>
    </row>
    <row r="952" spans="1:3" x14ac:dyDescent="0.3">
      <c r="A952" s="113"/>
      <c r="B952" s="113"/>
      <c r="C952" s="113"/>
    </row>
    <row r="953" spans="1:3" x14ac:dyDescent="0.3">
      <c r="A953" s="126"/>
      <c r="B953" s="127"/>
      <c r="C953" s="127"/>
    </row>
    <row r="954" spans="1:3" x14ac:dyDescent="0.3">
      <c r="A954" s="126"/>
      <c r="B954" s="127"/>
      <c r="C954" s="127"/>
    </row>
    <row r="955" spans="1:3" x14ac:dyDescent="0.3">
      <c r="A955" s="126"/>
      <c r="B955" s="127"/>
      <c r="C955" s="127"/>
    </row>
    <row r="956" spans="1:3" x14ac:dyDescent="0.3">
      <c r="A956" s="126"/>
      <c r="B956" s="127"/>
      <c r="C956" s="127"/>
    </row>
    <row r="957" spans="1:3" x14ac:dyDescent="0.3">
      <c r="A957" s="126"/>
      <c r="B957" s="127"/>
      <c r="C957" s="127"/>
    </row>
    <row r="958" spans="1:3" x14ac:dyDescent="0.3">
      <c r="A958" s="126"/>
      <c r="B958" s="127"/>
      <c r="C958" s="127"/>
    </row>
    <row r="959" spans="1:3" x14ac:dyDescent="0.3">
      <c r="A959" s="126"/>
      <c r="B959" s="127"/>
      <c r="C959" s="127"/>
    </row>
    <row r="960" spans="1:3" x14ac:dyDescent="0.3">
      <c r="A960" s="126"/>
      <c r="B960" s="127"/>
      <c r="C960" s="127"/>
    </row>
    <row r="961" spans="1:3" x14ac:dyDescent="0.3">
      <c r="A961" s="126"/>
      <c r="B961" s="127"/>
      <c r="C961" s="127"/>
    </row>
    <row r="962" spans="1:3" x14ac:dyDescent="0.3">
      <c r="A962" s="126"/>
      <c r="B962" s="127"/>
      <c r="C962" s="127"/>
    </row>
    <row r="963" spans="1:3" x14ac:dyDescent="0.3">
      <c r="A963" s="126"/>
      <c r="B963" s="127"/>
      <c r="C963" s="127"/>
    </row>
    <row r="964" spans="1:3" x14ac:dyDescent="0.3">
      <c r="A964" s="126"/>
      <c r="B964" s="127"/>
      <c r="C964" s="127"/>
    </row>
    <row r="965" spans="1:3" x14ac:dyDescent="0.3">
      <c r="A965" s="126"/>
      <c r="B965" s="127"/>
      <c r="C965" s="127"/>
    </row>
    <row r="966" spans="1:3" x14ac:dyDescent="0.3">
      <c r="A966" s="126"/>
      <c r="B966" s="127"/>
      <c r="C966" s="127"/>
    </row>
    <row r="967" spans="1:3" x14ac:dyDescent="0.3">
      <c r="A967" s="126"/>
      <c r="B967" s="127"/>
      <c r="C967" s="127"/>
    </row>
    <row r="968" spans="1:3" x14ac:dyDescent="0.3">
      <c r="A968" s="126"/>
      <c r="B968" s="127"/>
      <c r="C968" s="127"/>
    </row>
    <row r="969" spans="1:3" x14ac:dyDescent="0.3">
      <c r="A969" s="126"/>
      <c r="B969" s="127"/>
      <c r="C969" s="127"/>
    </row>
    <row r="970" spans="1:3" x14ac:dyDescent="0.3">
      <c r="A970" s="126"/>
      <c r="B970" s="127"/>
      <c r="C970" s="127"/>
    </row>
    <row r="971" spans="1:3" x14ac:dyDescent="0.3">
      <c r="A971" s="126"/>
      <c r="B971" s="127"/>
      <c r="C971" s="127"/>
    </row>
    <row r="972" spans="1:3" x14ac:dyDescent="0.3">
      <c r="A972" s="126"/>
      <c r="B972" s="127"/>
      <c r="C972" s="127"/>
    </row>
    <row r="973" spans="1:3" x14ac:dyDescent="0.3">
      <c r="A973" s="126"/>
      <c r="B973" s="127"/>
      <c r="C973" s="127"/>
    </row>
    <row r="974" spans="1:3" x14ac:dyDescent="0.3">
      <c r="A974" s="126"/>
      <c r="B974" s="127"/>
      <c r="C974" s="127"/>
    </row>
    <row r="975" spans="1:3" x14ac:dyDescent="0.3">
      <c r="A975" s="126"/>
      <c r="B975" s="127"/>
      <c r="C975" s="127"/>
    </row>
    <row r="976" spans="1:3" x14ac:dyDescent="0.3">
      <c r="A976" s="126"/>
      <c r="B976" s="127"/>
      <c r="C976" s="127"/>
    </row>
    <row r="977" spans="1:3" x14ac:dyDescent="0.3">
      <c r="A977" s="113"/>
      <c r="B977" s="113"/>
      <c r="C977" s="113"/>
    </row>
    <row r="978" spans="1:3" x14ac:dyDescent="0.3">
      <c r="A978" s="126"/>
      <c r="B978" s="127"/>
      <c r="C978" s="127"/>
    </row>
    <row r="979" spans="1:3" x14ac:dyDescent="0.3">
      <c r="A979" s="126"/>
      <c r="B979" s="127"/>
      <c r="C979" s="127"/>
    </row>
    <row r="980" spans="1:3" x14ac:dyDescent="0.3">
      <c r="A980" s="126"/>
      <c r="B980" s="127"/>
      <c r="C980" s="127"/>
    </row>
    <row r="981" spans="1:3" x14ac:dyDescent="0.3">
      <c r="A981" s="126"/>
      <c r="B981" s="127"/>
      <c r="C981" s="127"/>
    </row>
    <row r="982" spans="1:3" x14ac:dyDescent="0.3">
      <c r="A982" s="126"/>
      <c r="B982" s="127"/>
      <c r="C982" s="127"/>
    </row>
    <row r="983" spans="1:3" x14ac:dyDescent="0.3">
      <c r="A983" s="126"/>
      <c r="B983" s="127"/>
      <c r="C983" s="127"/>
    </row>
    <row r="984" spans="1:3" x14ac:dyDescent="0.3">
      <c r="A984" s="126"/>
      <c r="B984" s="127"/>
      <c r="C984" s="127"/>
    </row>
    <row r="985" spans="1:3" x14ac:dyDescent="0.3">
      <c r="A985" s="126"/>
      <c r="B985" s="127"/>
      <c r="C985" s="127"/>
    </row>
    <row r="986" spans="1:3" x14ac:dyDescent="0.3">
      <c r="A986" s="126"/>
      <c r="B986" s="127"/>
      <c r="C986" s="127"/>
    </row>
    <row r="987" spans="1:3" x14ac:dyDescent="0.3">
      <c r="A987" s="126"/>
      <c r="B987" s="127"/>
      <c r="C987" s="127"/>
    </row>
    <row r="988" spans="1:3" x14ac:dyDescent="0.3">
      <c r="A988" s="126"/>
      <c r="B988" s="127"/>
      <c r="C988" s="127"/>
    </row>
    <row r="989" spans="1:3" x14ac:dyDescent="0.3">
      <c r="A989" s="126"/>
      <c r="B989" s="127"/>
      <c r="C989" s="127"/>
    </row>
    <row r="990" spans="1:3" x14ac:dyDescent="0.3">
      <c r="A990" s="126"/>
      <c r="B990" s="127"/>
      <c r="C990" s="127"/>
    </row>
    <row r="991" spans="1:3" x14ac:dyDescent="0.3">
      <c r="A991" s="126"/>
      <c r="B991" s="127"/>
      <c r="C991" s="127"/>
    </row>
    <row r="992" spans="1:3" x14ac:dyDescent="0.3">
      <c r="A992" s="126"/>
      <c r="B992" s="127"/>
      <c r="C992" s="127"/>
    </row>
    <row r="993" spans="1:3" x14ac:dyDescent="0.3">
      <c r="A993" s="126"/>
      <c r="B993" s="127"/>
      <c r="C993" s="127"/>
    </row>
    <row r="994" spans="1:3" x14ac:dyDescent="0.3">
      <c r="A994" s="126"/>
      <c r="B994" s="127"/>
      <c r="C994" s="127"/>
    </row>
    <row r="995" spans="1:3" x14ac:dyDescent="0.3">
      <c r="A995" s="126"/>
      <c r="B995" s="127"/>
      <c r="C995" s="127"/>
    </row>
    <row r="996" spans="1:3" x14ac:dyDescent="0.3">
      <c r="A996" s="126"/>
      <c r="B996" s="127"/>
      <c r="C996" s="127"/>
    </row>
    <row r="997" spans="1:3" x14ac:dyDescent="0.3">
      <c r="A997" s="126"/>
      <c r="B997" s="127"/>
      <c r="C997" s="127"/>
    </row>
    <row r="998" spans="1:3" x14ac:dyDescent="0.3">
      <c r="A998" s="126"/>
      <c r="B998" s="127"/>
      <c r="C998" s="127"/>
    </row>
    <row r="999" spans="1:3" x14ac:dyDescent="0.3">
      <c r="A999" s="126"/>
      <c r="B999" s="127"/>
      <c r="C999" s="127"/>
    </row>
    <row r="1000" spans="1:3" x14ac:dyDescent="0.3">
      <c r="A1000" s="126"/>
      <c r="B1000" s="127"/>
      <c r="C1000" s="127"/>
    </row>
    <row r="1001" spans="1:3" x14ac:dyDescent="0.3">
      <c r="A1001" s="126"/>
      <c r="B1001" s="127"/>
      <c r="C1001" s="127"/>
    </row>
    <row r="1002" spans="1:3" x14ac:dyDescent="0.3">
      <c r="A1002" s="113"/>
      <c r="B1002" s="113"/>
      <c r="C1002" s="113"/>
    </row>
    <row r="1003" spans="1:3" x14ac:dyDescent="0.3">
      <c r="A1003" s="126"/>
      <c r="B1003" s="127"/>
      <c r="C1003" s="127"/>
    </row>
    <row r="1004" spans="1:3" x14ac:dyDescent="0.3">
      <c r="A1004" s="126"/>
      <c r="B1004" s="127"/>
      <c r="C1004" s="127"/>
    </row>
    <row r="1005" spans="1:3" x14ac:dyDescent="0.3">
      <c r="A1005" s="126"/>
      <c r="B1005" s="127"/>
      <c r="C1005" s="127"/>
    </row>
    <row r="1006" spans="1:3" x14ac:dyDescent="0.3">
      <c r="A1006" s="126"/>
      <c r="B1006" s="127"/>
      <c r="C1006" s="127"/>
    </row>
    <row r="1007" spans="1:3" x14ac:dyDescent="0.3">
      <c r="A1007" s="126"/>
      <c r="B1007" s="127"/>
      <c r="C1007" s="127"/>
    </row>
    <row r="1008" spans="1:3" x14ac:dyDescent="0.3">
      <c r="A1008" s="126"/>
      <c r="B1008" s="127"/>
      <c r="C1008" s="127"/>
    </row>
    <row r="1009" spans="1:3" x14ac:dyDescent="0.3">
      <c r="A1009" s="126"/>
      <c r="B1009" s="127"/>
      <c r="C1009" s="127"/>
    </row>
    <row r="1010" spans="1:3" x14ac:dyDescent="0.3">
      <c r="A1010" s="126"/>
      <c r="B1010" s="127"/>
      <c r="C1010" s="127"/>
    </row>
    <row r="1011" spans="1:3" x14ac:dyDescent="0.3">
      <c r="A1011" s="126"/>
      <c r="B1011" s="127"/>
      <c r="C1011" s="127"/>
    </row>
    <row r="1012" spans="1:3" x14ac:dyDescent="0.3">
      <c r="A1012" s="126"/>
      <c r="B1012" s="127"/>
      <c r="C1012" s="127"/>
    </row>
    <row r="1013" spans="1:3" x14ac:dyDescent="0.3">
      <c r="A1013" s="126"/>
      <c r="B1013" s="127"/>
      <c r="C1013" s="127"/>
    </row>
    <row r="1014" spans="1:3" x14ac:dyDescent="0.3">
      <c r="A1014" s="126"/>
      <c r="B1014" s="127"/>
      <c r="C1014" s="127"/>
    </row>
    <row r="1015" spans="1:3" x14ac:dyDescent="0.3">
      <c r="A1015" s="126"/>
      <c r="B1015" s="127"/>
      <c r="C1015" s="127"/>
    </row>
    <row r="1016" spans="1:3" x14ac:dyDescent="0.3">
      <c r="A1016" s="126"/>
      <c r="B1016" s="127"/>
      <c r="C1016" s="127"/>
    </row>
    <row r="1017" spans="1:3" x14ac:dyDescent="0.3">
      <c r="A1017" s="126"/>
      <c r="B1017" s="127"/>
      <c r="C1017" s="127"/>
    </row>
    <row r="1018" spans="1:3" x14ac:dyDescent="0.3">
      <c r="A1018" s="126"/>
      <c r="B1018" s="127"/>
      <c r="C1018" s="127"/>
    </row>
    <row r="1019" spans="1:3" x14ac:dyDescent="0.3">
      <c r="A1019" s="126"/>
      <c r="B1019" s="127"/>
      <c r="C1019" s="127"/>
    </row>
    <row r="1020" spans="1:3" x14ac:dyDescent="0.3">
      <c r="A1020" s="126"/>
      <c r="B1020" s="127"/>
      <c r="C1020" s="127"/>
    </row>
    <row r="1021" spans="1:3" x14ac:dyDescent="0.3">
      <c r="A1021" s="126"/>
      <c r="B1021" s="127"/>
      <c r="C1021" s="127"/>
    </row>
    <row r="1022" spans="1:3" x14ac:dyDescent="0.3">
      <c r="A1022" s="126"/>
      <c r="B1022" s="127"/>
      <c r="C1022" s="127"/>
    </row>
    <row r="1023" spans="1:3" x14ac:dyDescent="0.3">
      <c r="A1023" s="126"/>
      <c r="B1023" s="127"/>
      <c r="C1023" s="127"/>
    </row>
    <row r="1024" spans="1:3" x14ac:dyDescent="0.3">
      <c r="A1024" s="126"/>
      <c r="B1024" s="127"/>
      <c r="C1024" s="127"/>
    </row>
    <row r="1025" spans="1:3" x14ac:dyDescent="0.3">
      <c r="A1025" s="126"/>
      <c r="B1025" s="127"/>
      <c r="C1025" s="127"/>
    </row>
    <row r="1026" spans="1:3" x14ac:dyDescent="0.3">
      <c r="A1026" s="126"/>
      <c r="B1026" s="127"/>
      <c r="C1026" s="127"/>
    </row>
    <row r="1027" spans="1:3" x14ac:dyDescent="0.3">
      <c r="A1027" s="113"/>
      <c r="B1027" s="113"/>
      <c r="C1027" s="113"/>
    </row>
    <row r="1028" spans="1:3" x14ac:dyDescent="0.3">
      <c r="A1028" s="118"/>
    </row>
    <row r="1029" spans="1:3" x14ac:dyDescent="0.3">
      <c r="A1029" s="118"/>
    </row>
  </sheetData>
  <mergeCells count="1">
    <mergeCell ref="A1:G1"/>
  </mergeCells>
  <dataValidations count="1">
    <dataValidation type="decimal" allowBlank="1" showInputMessage="1" showErrorMessage="1" sqref="A33:C1048576 D34:E38 D41:E1048576 A1:E32 F44:H49 F1:I43 F50:I1048576 J1:XFD1048576" xr:uid="{00000000-0002-0000-0100-000000000000}">
      <formula1>0</formula1>
      <formula2>100000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O39"/>
  <sheetViews>
    <sheetView zoomScale="78" zoomScaleNormal="78" workbookViewId="0">
      <selection activeCell="A4" sqref="A4"/>
    </sheetView>
  </sheetViews>
  <sheetFormatPr baseColWidth="10" defaultRowHeight="15" x14ac:dyDescent="0.25"/>
  <cols>
    <col min="1" max="1" width="12.7109375" bestFit="1" customWidth="1"/>
    <col min="2" max="2" width="12.42578125" customWidth="1"/>
    <col min="3" max="3" width="15.85546875" customWidth="1"/>
    <col min="4" max="4" width="1.28515625" customWidth="1"/>
    <col min="5" max="5" width="12.7109375" bestFit="1" customWidth="1"/>
    <col min="6" max="6" width="16.85546875" bestFit="1" customWidth="1"/>
    <col min="7" max="7" width="16.28515625" customWidth="1"/>
    <col min="8" max="8" width="1.5703125" customWidth="1"/>
    <col min="9" max="9" width="12.7109375" bestFit="1" customWidth="1"/>
    <col min="10" max="10" width="8.7109375" bestFit="1" customWidth="1"/>
    <col min="11" max="11" width="27.140625" customWidth="1"/>
    <col min="12" max="12" width="47.42578125" bestFit="1" customWidth="1"/>
    <col min="13" max="13" width="11" bestFit="1" customWidth="1"/>
    <col min="14" max="14" width="13.7109375" bestFit="1" customWidth="1"/>
    <col min="15" max="15" width="8.5703125" bestFit="1" customWidth="1"/>
    <col min="16" max="16" width="1.5703125" customWidth="1"/>
  </cols>
  <sheetData>
    <row r="1" spans="1:15" ht="17.25" thickBot="1" x14ac:dyDescent="0.3">
      <c r="A1" s="158" t="s">
        <v>210</v>
      </c>
      <c r="B1" s="158"/>
      <c r="C1" s="158"/>
      <c r="E1" s="158" t="s">
        <v>210</v>
      </c>
      <c r="F1" s="158"/>
      <c r="G1" s="158"/>
      <c r="I1" s="158" t="s">
        <v>213</v>
      </c>
      <c r="J1" s="158"/>
      <c r="K1" s="158"/>
      <c r="L1" s="158"/>
      <c r="M1" s="158"/>
      <c r="N1" s="158"/>
      <c r="O1" s="158"/>
    </row>
    <row r="2" spans="1:15" ht="18" thickTop="1" thickBot="1" x14ac:dyDescent="0.3">
      <c r="A2" s="95" t="s">
        <v>206</v>
      </c>
      <c r="B2" s="95" t="s">
        <v>208</v>
      </c>
      <c r="C2" s="95" t="s">
        <v>209</v>
      </c>
      <c r="E2" s="95" t="s">
        <v>206</v>
      </c>
      <c r="F2" s="99" t="s">
        <v>211</v>
      </c>
      <c r="G2" s="99" t="s">
        <v>212</v>
      </c>
      <c r="I2" s="99" t="s">
        <v>206</v>
      </c>
      <c r="J2" s="99" t="s">
        <v>214</v>
      </c>
      <c r="K2" s="99" t="s">
        <v>217</v>
      </c>
      <c r="L2" s="99" t="s">
        <v>216</v>
      </c>
      <c r="M2" s="99" t="s">
        <v>218</v>
      </c>
      <c r="N2" s="99" t="s">
        <v>215</v>
      </c>
      <c r="O2" s="99" t="s">
        <v>219</v>
      </c>
    </row>
    <row r="3" spans="1:15" ht="15.75" thickTop="1" x14ac:dyDescent="0.25">
      <c r="A3" s="100">
        <v>0</v>
      </c>
      <c r="B3" s="100">
        <f>+SUM(B4:B38)</f>
        <v>60694</v>
      </c>
      <c r="C3" s="102">
        <f>+SUM(C4:C38)</f>
        <v>2667</v>
      </c>
      <c r="E3" s="100">
        <v>0</v>
      </c>
      <c r="F3" s="100">
        <f>+SUM(F4:F38)</f>
        <v>9534</v>
      </c>
      <c r="G3" s="102">
        <f>+SUM(G4:G38)</f>
        <v>53827</v>
      </c>
      <c r="I3" s="102">
        <v>0</v>
      </c>
      <c r="J3" s="100">
        <f>+SUM(J4:J38)</f>
        <v>2234</v>
      </c>
      <c r="K3" s="102">
        <f t="shared" ref="K3:O3" si="0">+SUM(K4:K38)</f>
        <v>4241</v>
      </c>
      <c r="L3" s="102">
        <f t="shared" si="0"/>
        <v>7</v>
      </c>
      <c r="M3" s="102">
        <f t="shared" si="0"/>
        <v>36</v>
      </c>
      <c r="N3" s="102">
        <f t="shared" si="0"/>
        <v>18</v>
      </c>
      <c r="O3" s="102">
        <f t="shared" si="0"/>
        <v>56825</v>
      </c>
    </row>
    <row r="4" spans="1:15" x14ac:dyDescent="0.25">
      <c r="A4" s="98">
        <v>1</v>
      </c>
      <c r="B4" s="98">
        <v>648</v>
      </c>
      <c r="C4" s="98">
        <v>6</v>
      </c>
      <c r="E4" s="98">
        <v>1</v>
      </c>
      <c r="F4" s="98">
        <v>10</v>
      </c>
      <c r="G4" s="98">
        <v>644</v>
      </c>
      <c r="I4" s="103">
        <v>1</v>
      </c>
      <c r="J4" s="98">
        <v>10</v>
      </c>
      <c r="K4" s="98">
        <v>52</v>
      </c>
      <c r="L4" s="98"/>
      <c r="M4" s="98"/>
      <c r="N4" s="98"/>
      <c r="O4" s="98">
        <v>592</v>
      </c>
    </row>
    <row r="5" spans="1:15" x14ac:dyDescent="0.25">
      <c r="A5" s="98">
        <v>2</v>
      </c>
      <c r="B5" s="98">
        <v>2635</v>
      </c>
      <c r="C5" s="98">
        <v>6</v>
      </c>
      <c r="E5" s="98">
        <v>2</v>
      </c>
      <c r="F5" s="98">
        <v>2597</v>
      </c>
      <c r="G5" s="98">
        <v>44</v>
      </c>
      <c r="I5" s="103">
        <v>2</v>
      </c>
      <c r="J5" s="98">
        <v>274</v>
      </c>
      <c r="K5" s="98">
        <v>226</v>
      </c>
      <c r="L5" s="98"/>
      <c r="M5" s="98">
        <v>1</v>
      </c>
      <c r="N5" s="98"/>
      <c r="O5" s="98">
        <v>2140</v>
      </c>
    </row>
    <row r="6" spans="1:15" x14ac:dyDescent="0.25">
      <c r="A6" s="98">
        <v>3</v>
      </c>
      <c r="B6" s="98">
        <v>107</v>
      </c>
      <c r="C6" s="98">
        <v>2</v>
      </c>
      <c r="E6" s="98">
        <v>3</v>
      </c>
      <c r="F6" s="98">
        <v>1</v>
      </c>
      <c r="G6" s="98">
        <v>108</v>
      </c>
      <c r="I6" s="103">
        <v>3</v>
      </c>
      <c r="J6" s="98"/>
      <c r="K6" s="98">
        <v>8</v>
      </c>
      <c r="L6" s="98"/>
      <c r="M6" s="98"/>
      <c r="N6" s="98"/>
      <c r="O6" s="98">
        <v>101</v>
      </c>
    </row>
    <row r="7" spans="1:15" x14ac:dyDescent="0.25">
      <c r="A7" s="98">
        <v>4</v>
      </c>
      <c r="B7" s="98">
        <v>7491</v>
      </c>
      <c r="C7" s="98">
        <v>9</v>
      </c>
      <c r="E7" s="98">
        <v>4</v>
      </c>
      <c r="F7" s="98">
        <v>218</v>
      </c>
      <c r="G7" s="98">
        <v>7282</v>
      </c>
      <c r="I7" s="103">
        <v>4</v>
      </c>
      <c r="J7" s="98">
        <v>123</v>
      </c>
      <c r="K7" s="98">
        <v>188</v>
      </c>
      <c r="L7" s="98"/>
      <c r="M7" s="98">
        <v>2</v>
      </c>
      <c r="N7" s="98"/>
      <c r="O7" s="98">
        <v>7187</v>
      </c>
    </row>
    <row r="8" spans="1:15" x14ac:dyDescent="0.25">
      <c r="A8" s="98">
        <v>5</v>
      </c>
      <c r="B8" s="98">
        <v>74</v>
      </c>
      <c r="C8" s="98">
        <v>1</v>
      </c>
      <c r="E8" s="98">
        <v>5</v>
      </c>
      <c r="F8" s="98">
        <v>1</v>
      </c>
      <c r="G8" s="98">
        <v>74</v>
      </c>
      <c r="I8" s="103">
        <v>5</v>
      </c>
      <c r="J8" s="98"/>
      <c r="K8" s="98">
        <v>4</v>
      </c>
      <c r="L8" s="98"/>
      <c r="M8" s="98"/>
      <c r="N8" s="98"/>
      <c r="O8" s="98">
        <v>71</v>
      </c>
    </row>
    <row r="9" spans="1:15" x14ac:dyDescent="0.25">
      <c r="A9" s="98">
        <v>6</v>
      </c>
      <c r="B9" s="98">
        <v>223</v>
      </c>
      <c r="C9" s="98">
        <v>0</v>
      </c>
      <c r="E9" s="98">
        <v>6</v>
      </c>
      <c r="F9" s="98">
        <v>7</v>
      </c>
      <c r="G9" s="98">
        <v>216</v>
      </c>
      <c r="I9" s="103">
        <v>6</v>
      </c>
      <c r="J9" s="98">
        <v>127</v>
      </c>
      <c r="K9" s="98">
        <v>12</v>
      </c>
      <c r="L9" s="98"/>
      <c r="M9" s="98"/>
      <c r="N9" s="98"/>
      <c r="O9" s="98">
        <v>84</v>
      </c>
    </row>
    <row r="10" spans="1:15" x14ac:dyDescent="0.25">
      <c r="A10" s="98">
        <v>7</v>
      </c>
      <c r="B10" s="98">
        <v>5442</v>
      </c>
      <c r="C10" s="98">
        <v>53</v>
      </c>
      <c r="E10" s="98">
        <v>7</v>
      </c>
      <c r="F10" s="98">
        <v>87</v>
      </c>
      <c r="G10" s="98">
        <v>5408</v>
      </c>
      <c r="I10" s="103">
        <v>7</v>
      </c>
      <c r="J10" s="98">
        <v>110</v>
      </c>
      <c r="K10" s="98">
        <v>143</v>
      </c>
      <c r="L10" s="98"/>
      <c r="M10" s="98"/>
      <c r="N10" s="98"/>
      <c r="O10" s="98">
        <v>5242</v>
      </c>
    </row>
    <row r="11" spans="1:15" x14ac:dyDescent="0.25">
      <c r="A11" s="98">
        <v>8</v>
      </c>
      <c r="B11" s="98">
        <v>30</v>
      </c>
      <c r="C11" s="98">
        <v>1</v>
      </c>
      <c r="E11" s="98">
        <v>8</v>
      </c>
      <c r="F11" s="98">
        <v>1</v>
      </c>
      <c r="G11" s="98">
        <v>30</v>
      </c>
      <c r="I11" s="103">
        <v>8</v>
      </c>
      <c r="J11" s="98">
        <v>3</v>
      </c>
      <c r="K11" s="98"/>
      <c r="L11" s="98"/>
      <c r="M11" s="98"/>
      <c r="N11" s="98"/>
      <c r="O11" s="98">
        <v>28</v>
      </c>
    </row>
    <row r="12" spans="1:15" x14ac:dyDescent="0.25">
      <c r="A12" s="98">
        <v>11</v>
      </c>
      <c r="B12" s="98">
        <v>6361</v>
      </c>
      <c r="C12" s="98">
        <v>1141</v>
      </c>
      <c r="E12" s="98">
        <v>11</v>
      </c>
      <c r="F12" s="98">
        <v>516</v>
      </c>
      <c r="G12" s="98">
        <v>6986</v>
      </c>
      <c r="I12" s="103">
        <v>11</v>
      </c>
      <c r="J12" s="98">
        <v>63</v>
      </c>
      <c r="K12" s="98">
        <v>61</v>
      </c>
      <c r="L12" s="98">
        <v>1</v>
      </c>
      <c r="M12" s="98">
        <v>7</v>
      </c>
      <c r="N12" s="98">
        <v>11</v>
      </c>
      <c r="O12" s="98">
        <v>7359</v>
      </c>
    </row>
    <row r="13" spans="1:15" x14ac:dyDescent="0.25">
      <c r="A13" s="98">
        <v>12</v>
      </c>
      <c r="B13" s="98">
        <v>57</v>
      </c>
      <c r="C13" s="98">
        <v>3</v>
      </c>
      <c r="E13" s="98">
        <v>12</v>
      </c>
      <c r="F13" s="98">
        <v>2</v>
      </c>
      <c r="G13" s="98">
        <v>58</v>
      </c>
      <c r="I13" s="103">
        <v>12</v>
      </c>
      <c r="J13" s="98">
        <v>1</v>
      </c>
      <c r="K13" s="98"/>
      <c r="L13" s="98"/>
      <c r="M13" s="98"/>
      <c r="N13" s="98"/>
      <c r="O13" s="98">
        <v>59</v>
      </c>
    </row>
    <row r="14" spans="1:15" x14ac:dyDescent="0.25">
      <c r="A14" s="98">
        <v>13</v>
      </c>
      <c r="B14" s="98">
        <v>468</v>
      </c>
      <c r="C14" s="98">
        <v>50</v>
      </c>
      <c r="E14" s="98">
        <v>13</v>
      </c>
      <c r="F14" s="98">
        <v>35</v>
      </c>
      <c r="G14" s="98">
        <v>483</v>
      </c>
      <c r="I14" s="103">
        <v>13</v>
      </c>
      <c r="J14" s="98">
        <v>5</v>
      </c>
      <c r="K14" s="98">
        <v>5</v>
      </c>
      <c r="L14" s="98"/>
      <c r="M14" s="98">
        <v>1</v>
      </c>
      <c r="N14" s="98"/>
      <c r="O14" s="98">
        <v>507</v>
      </c>
    </row>
    <row r="15" spans="1:15" x14ac:dyDescent="0.25">
      <c r="A15" s="98">
        <v>14</v>
      </c>
      <c r="B15" s="98">
        <v>61</v>
      </c>
      <c r="C15" s="98">
        <v>4</v>
      </c>
      <c r="E15" s="98">
        <v>14</v>
      </c>
      <c r="F15" s="98">
        <v>38</v>
      </c>
      <c r="G15" s="98">
        <v>27</v>
      </c>
      <c r="I15" s="103">
        <v>14</v>
      </c>
      <c r="J15" s="98"/>
      <c r="K15" s="98">
        <v>5</v>
      </c>
      <c r="L15" s="98"/>
      <c r="M15" s="98"/>
      <c r="N15" s="98"/>
      <c r="O15" s="98">
        <v>60</v>
      </c>
    </row>
    <row r="16" spans="1:15" x14ac:dyDescent="0.25">
      <c r="A16" s="98">
        <v>15</v>
      </c>
      <c r="B16" s="98">
        <v>1301</v>
      </c>
      <c r="C16" s="98">
        <v>117</v>
      </c>
      <c r="E16" s="98">
        <v>15</v>
      </c>
      <c r="F16" s="98">
        <v>269</v>
      </c>
      <c r="G16" s="98">
        <v>1149</v>
      </c>
      <c r="I16" s="103">
        <v>15</v>
      </c>
      <c r="J16" s="98">
        <v>9</v>
      </c>
      <c r="K16" s="98">
        <v>36</v>
      </c>
      <c r="L16" s="98"/>
      <c r="M16" s="98"/>
      <c r="N16" s="98"/>
      <c r="O16" s="98">
        <v>1373</v>
      </c>
    </row>
    <row r="17" spans="1:15" x14ac:dyDescent="0.25">
      <c r="A17" s="98">
        <v>16</v>
      </c>
      <c r="B17" s="98">
        <v>3</v>
      </c>
      <c r="C17" s="98">
        <v>0</v>
      </c>
      <c r="E17" s="98">
        <v>16</v>
      </c>
      <c r="F17" s="98">
        <v>2</v>
      </c>
      <c r="G17" s="98">
        <v>1</v>
      </c>
      <c r="I17" s="103">
        <v>16</v>
      </c>
      <c r="J17" s="98"/>
      <c r="K17" s="98"/>
      <c r="L17" s="98"/>
      <c r="M17" s="98"/>
      <c r="N17" s="98"/>
      <c r="O17" s="98">
        <v>3</v>
      </c>
    </row>
    <row r="18" spans="1:15" x14ac:dyDescent="0.25">
      <c r="A18" s="98">
        <v>17</v>
      </c>
      <c r="B18" s="98">
        <v>19</v>
      </c>
      <c r="C18" s="98">
        <v>0</v>
      </c>
      <c r="E18" s="98">
        <v>17</v>
      </c>
      <c r="F18" s="98">
        <v>19</v>
      </c>
      <c r="G18" s="98">
        <v>0</v>
      </c>
      <c r="I18" s="103">
        <v>17</v>
      </c>
      <c r="J18" s="98"/>
      <c r="K18" s="98"/>
      <c r="L18" s="98"/>
      <c r="M18" s="98"/>
      <c r="N18" s="98"/>
      <c r="O18" s="98">
        <v>19</v>
      </c>
    </row>
    <row r="19" spans="1:15" x14ac:dyDescent="0.25">
      <c r="A19" s="98">
        <v>18</v>
      </c>
      <c r="B19" s="98">
        <v>181</v>
      </c>
      <c r="C19" s="98">
        <v>2</v>
      </c>
      <c r="E19" s="98">
        <v>18</v>
      </c>
      <c r="F19" s="98">
        <v>183</v>
      </c>
      <c r="G19" s="98">
        <v>0</v>
      </c>
      <c r="I19" s="103">
        <v>18</v>
      </c>
      <c r="J19" s="98">
        <v>12</v>
      </c>
      <c r="K19" s="98">
        <v>16</v>
      </c>
      <c r="L19" s="98"/>
      <c r="M19" s="98"/>
      <c r="N19" s="98"/>
      <c r="O19" s="98">
        <v>155</v>
      </c>
    </row>
    <row r="20" spans="1:15" x14ac:dyDescent="0.25">
      <c r="A20" s="98">
        <v>19</v>
      </c>
      <c r="B20" s="98">
        <v>31</v>
      </c>
      <c r="C20" s="98">
        <v>0</v>
      </c>
      <c r="E20" s="98">
        <v>19</v>
      </c>
      <c r="F20" s="98">
        <v>31</v>
      </c>
      <c r="G20" s="98">
        <v>0</v>
      </c>
      <c r="I20" s="103">
        <v>19</v>
      </c>
      <c r="J20" s="98"/>
      <c r="K20" s="98"/>
      <c r="L20" s="98"/>
      <c r="M20" s="98"/>
      <c r="N20" s="98"/>
      <c r="O20" s="98">
        <v>31</v>
      </c>
    </row>
    <row r="21" spans="1:15" x14ac:dyDescent="0.25">
      <c r="A21" s="98">
        <v>20</v>
      </c>
      <c r="B21" s="98">
        <v>255</v>
      </c>
      <c r="C21" s="98">
        <v>19</v>
      </c>
      <c r="E21" s="98">
        <v>20</v>
      </c>
      <c r="F21" s="98">
        <v>7</v>
      </c>
      <c r="G21" s="98">
        <v>267</v>
      </c>
      <c r="I21" s="103">
        <v>20</v>
      </c>
      <c r="J21" s="98"/>
      <c r="K21" s="98">
        <v>11</v>
      </c>
      <c r="L21" s="98"/>
      <c r="M21" s="98"/>
      <c r="N21" s="98"/>
      <c r="O21" s="98">
        <v>263</v>
      </c>
    </row>
    <row r="22" spans="1:15" x14ac:dyDescent="0.25">
      <c r="A22" s="98">
        <v>21</v>
      </c>
      <c r="B22" s="98">
        <v>420</v>
      </c>
      <c r="C22" s="98">
        <v>30</v>
      </c>
      <c r="E22" s="98">
        <v>21</v>
      </c>
      <c r="F22" s="98">
        <v>11</v>
      </c>
      <c r="G22" s="98">
        <v>439</v>
      </c>
      <c r="I22" s="103">
        <v>21</v>
      </c>
      <c r="J22" s="98"/>
      <c r="K22" s="98">
        <v>19</v>
      </c>
      <c r="L22" s="98"/>
      <c r="M22" s="98"/>
      <c r="N22" s="98"/>
      <c r="O22" s="98">
        <v>431</v>
      </c>
    </row>
    <row r="23" spans="1:15" x14ac:dyDescent="0.25">
      <c r="A23" s="98">
        <v>22</v>
      </c>
      <c r="B23" s="98">
        <v>412</v>
      </c>
      <c r="C23" s="98">
        <v>32</v>
      </c>
      <c r="E23" s="98">
        <v>22</v>
      </c>
      <c r="F23" s="98">
        <v>10</v>
      </c>
      <c r="G23" s="98">
        <v>434</v>
      </c>
      <c r="I23" s="103">
        <v>22</v>
      </c>
      <c r="J23" s="98"/>
      <c r="K23" s="98">
        <v>19</v>
      </c>
      <c r="L23" s="98"/>
      <c r="M23" s="98"/>
      <c r="N23" s="98"/>
      <c r="O23" s="98">
        <v>425</v>
      </c>
    </row>
    <row r="24" spans="1:15" x14ac:dyDescent="0.25">
      <c r="A24" s="98">
        <v>23</v>
      </c>
      <c r="B24" s="98">
        <v>13</v>
      </c>
      <c r="C24" s="98">
        <v>1</v>
      </c>
      <c r="E24" s="98">
        <v>23</v>
      </c>
      <c r="F24" s="98">
        <v>1</v>
      </c>
      <c r="G24" s="98">
        <v>13</v>
      </c>
      <c r="I24" s="103">
        <v>23</v>
      </c>
      <c r="J24" s="98"/>
      <c r="K24" s="98"/>
      <c r="L24" s="98"/>
      <c r="M24" s="98"/>
      <c r="N24" s="98"/>
      <c r="O24" s="98">
        <v>14</v>
      </c>
    </row>
    <row r="25" spans="1:15" x14ac:dyDescent="0.25">
      <c r="A25" s="98">
        <v>24</v>
      </c>
      <c r="B25" s="98">
        <v>142</v>
      </c>
      <c r="C25" s="98">
        <v>16</v>
      </c>
      <c r="E25" s="98">
        <v>24</v>
      </c>
      <c r="F25" s="98">
        <v>3</v>
      </c>
      <c r="G25" s="98">
        <v>155</v>
      </c>
      <c r="I25" s="103">
        <v>24</v>
      </c>
      <c r="J25" s="98">
        <v>2</v>
      </c>
      <c r="K25" s="98">
        <v>4</v>
      </c>
      <c r="L25" s="98"/>
      <c r="M25" s="98"/>
      <c r="N25" s="98"/>
      <c r="O25" s="98">
        <v>152</v>
      </c>
    </row>
    <row r="26" spans="1:15" x14ac:dyDescent="0.25">
      <c r="A26" s="98">
        <v>25</v>
      </c>
      <c r="B26" s="98">
        <v>119</v>
      </c>
      <c r="C26" s="98">
        <v>6</v>
      </c>
      <c r="E26" s="98">
        <v>25</v>
      </c>
      <c r="F26" s="98">
        <v>3</v>
      </c>
      <c r="G26" s="98">
        <v>122</v>
      </c>
      <c r="I26" s="103">
        <v>25</v>
      </c>
      <c r="J26" s="98"/>
      <c r="K26" s="98">
        <v>5</v>
      </c>
      <c r="L26" s="98"/>
      <c r="M26" s="98"/>
      <c r="N26" s="98"/>
      <c r="O26" s="98">
        <v>120</v>
      </c>
    </row>
    <row r="27" spans="1:15" x14ac:dyDescent="0.25">
      <c r="A27" s="98">
        <v>26</v>
      </c>
      <c r="B27" s="98">
        <v>18</v>
      </c>
      <c r="C27" s="98">
        <v>1</v>
      </c>
      <c r="E27" s="98">
        <v>26</v>
      </c>
      <c r="F27" s="98">
        <v>1</v>
      </c>
      <c r="G27" s="98">
        <v>18</v>
      </c>
      <c r="I27" s="103">
        <v>26</v>
      </c>
      <c r="J27" s="98"/>
      <c r="K27" s="98"/>
      <c r="L27" s="98"/>
      <c r="M27" s="98"/>
      <c r="N27" s="98"/>
      <c r="O27" s="98">
        <v>19</v>
      </c>
    </row>
    <row r="28" spans="1:15" x14ac:dyDescent="0.25">
      <c r="A28" s="98">
        <v>27</v>
      </c>
      <c r="B28" s="98">
        <v>88</v>
      </c>
      <c r="C28" s="98">
        <v>0</v>
      </c>
      <c r="E28" s="98">
        <v>27</v>
      </c>
      <c r="F28" s="98">
        <v>5</v>
      </c>
      <c r="G28" s="98">
        <v>83</v>
      </c>
      <c r="I28" s="103">
        <v>27</v>
      </c>
      <c r="J28" s="98"/>
      <c r="K28" s="98">
        <v>6</v>
      </c>
      <c r="L28" s="98"/>
      <c r="M28" s="98"/>
      <c r="N28" s="98"/>
      <c r="O28" s="98">
        <v>82</v>
      </c>
    </row>
    <row r="29" spans="1:15" x14ac:dyDescent="0.25">
      <c r="A29" s="98">
        <v>28</v>
      </c>
      <c r="B29" s="98">
        <v>1748</v>
      </c>
      <c r="C29" s="98">
        <v>121</v>
      </c>
      <c r="E29" s="98">
        <v>28</v>
      </c>
      <c r="F29" s="98">
        <v>20</v>
      </c>
      <c r="G29" s="98">
        <v>1849</v>
      </c>
      <c r="I29" s="103">
        <v>28</v>
      </c>
      <c r="J29" s="98">
        <v>10</v>
      </c>
      <c r="K29" s="98">
        <v>64</v>
      </c>
      <c r="L29" s="98"/>
      <c r="M29" s="98">
        <v>2</v>
      </c>
      <c r="N29" s="98"/>
      <c r="O29" s="98">
        <v>1793</v>
      </c>
    </row>
    <row r="30" spans="1:15" x14ac:dyDescent="0.25">
      <c r="A30" s="98">
        <v>29</v>
      </c>
      <c r="B30" s="98">
        <v>3853</v>
      </c>
      <c r="C30" s="98">
        <v>68</v>
      </c>
      <c r="E30" s="98">
        <v>29</v>
      </c>
      <c r="F30" s="98">
        <v>75</v>
      </c>
      <c r="G30" s="98">
        <v>3846</v>
      </c>
      <c r="I30" s="103">
        <v>29</v>
      </c>
      <c r="J30" s="98">
        <v>234</v>
      </c>
      <c r="K30" s="98">
        <v>1934</v>
      </c>
      <c r="L30" s="98"/>
      <c r="M30" s="98">
        <v>1</v>
      </c>
      <c r="N30" s="98"/>
      <c r="O30" s="98">
        <v>1752</v>
      </c>
    </row>
    <row r="31" spans="1:15" x14ac:dyDescent="0.25">
      <c r="A31" s="98">
        <v>30</v>
      </c>
      <c r="B31" s="98">
        <v>7653</v>
      </c>
      <c r="C31" s="98">
        <v>75</v>
      </c>
      <c r="E31" s="98">
        <v>30</v>
      </c>
      <c r="F31" s="98">
        <v>194</v>
      </c>
      <c r="G31" s="98">
        <v>7534</v>
      </c>
      <c r="I31" s="103">
        <v>30</v>
      </c>
      <c r="J31" s="98">
        <v>239</v>
      </c>
      <c r="K31" s="98">
        <v>344</v>
      </c>
      <c r="L31" s="98">
        <v>1</v>
      </c>
      <c r="M31" s="98">
        <v>6</v>
      </c>
      <c r="N31" s="98">
        <v>1</v>
      </c>
      <c r="O31" s="98">
        <v>7137</v>
      </c>
    </row>
    <row r="32" spans="1:15" x14ac:dyDescent="0.25">
      <c r="A32" s="98">
        <v>31</v>
      </c>
      <c r="B32" s="98">
        <v>8599</v>
      </c>
      <c r="C32" s="98">
        <v>239</v>
      </c>
      <c r="E32" s="98">
        <v>31</v>
      </c>
      <c r="F32" s="98">
        <v>339</v>
      </c>
      <c r="G32" s="98">
        <v>8499</v>
      </c>
      <c r="I32" s="103">
        <v>31</v>
      </c>
      <c r="J32" s="98">
        <v>738</v>
      </c>
      <c r="K32" s="98">
        <v>417</v>
      </c>
      <c r="L32" s="98">
        <v>1</v>
      </c>
      <c r="M32" s="98">
        <v>8</v>
      </c>
      <c r="N32" s="98">
        <v>6</v>
      </c>
      <c r="O32" s="98">
        <v>7668</v>
      </c>
    </row>
    <row r="33" spans="1:15" x14ac:dyDescent="0.25">
      <c r="A33" s="98">
        <v>32</v>
      </c>
      <c r="B33" s="98">
        <v>4971</v>
      </c>
      <c r="C33" s="98">
        <v>123</v>
      </c>
      <c r="E33" s="98">
        <v>32</v>
      </c>
      <c r="F33" s="98">
        <v>2634</v>
      </c>
      <c r="G33" s="98">
        <v>2460</v>
      </c>
      <c r="I33" s="103">
        <v>32</v>
      </c>
      <c r="J33" s="98">
        <v>120</v>
      </c>
      <c r="K33" s="98">
        <v>303</v>
      </c>
      <c r="L33" s="98">
        <v>2</v>
      </c>
      <c r="M33" s="98">
        <v>2</v>
      </c>
      <c r="N33" s="98"/>
      <c r="O33" s="98">
        <v>4667</v>
      </c>
    </row>
    <row r="34" spans="1:15" x14ac:dyDescent="0.25">
      <c r="A34" s="98">
        <v>33</v>
      </c>
      <c r="B34" s="98">
        <v>4266</v>
      </c>
      <c r="C34" s="98">
        <v>221</v>
      </c>
      <c r="E34" s="98">
        <v>33</v>
      </c>
      <c r="F34" s="98">
        <v>98</v>
      </c>
      <c r="G34" s="98">
        <v>4389</v>
      </c>
      <c r="I34" s="103">
        <v>33</v>
      </c>
      <c r="J34" s="98">
        <v>56</v>
      </c>
      <c r="K34" s="98">
        <v>189</v>
      </c>
      <c r="L34" s="98">
        <v>1</v>
      </c>
      <c r="M34" s="98">
        <v>5</v>
      </c>
      <c r="N34" s="98"/>
      <c r="O34" s="98">
        <v>4236</v>
      </c>
    </row>
    <row r="35" spans="1:15" x14ac:dyDescent="0.25">
      <c r="A35" s="98">
        <v>34</v>
      </c>
      <c r="B35" s="98">
        <v>1677</v>
      </c>
      <c r="C35" s="98">
        <v>292</v>
      </c>
      <c r="E35" s="98">
        <v>34</v>
      </c>
      <c r="F35" s="98">
        <v>1969</v>
      </c>
      <c r="G35" s="98">
        <v>0</v>
      </c>
      <c r="I35" s="103">
        <v>34</v>
      </c>
      <c r="J35" s="98">
        <v>36</v>
      </c>
      <c r="K35" s="98">
        <v>128</v>
      </c>
      <c r="L35" s="98"/>
      <c r="M35" s="98"/>
      <c r="N35" s="98"/>
      <c r="O35" s="98">
        <v>1805</v>
      </c>
    </row>
    <row r="36" spans="1:15" x14ac:dyDescent="0.25">
      <c r="A36" s="98">
        <v>35</v>
      </c>
      <c r="B36" s="98">
        <v>890</v>
      </c>
      <c r="C36" s="98">
        <v>12</v>
      </c>
      <c r="E36" s="98">
        <v>35</v>
      </c>
      <c r="F36" s="98">
        <v>136</v>
      </c>
      <c r="G36" s="98">
        <v>766</v>
      </c>
      <c r="I36" s="103">
        <v>35</v>
      </c>
      <c r="J36" s="98">
        <v>11</v>
      </c>
      <c r="K36" s="98">
        <v>28</v>
      </c>
      <c r="L36" s="98">
        <v>1</v>
      </c>
      <c r="M36" s="98">
        <v>1</v>
      </c>
      <c r="N36" s="98"/>
      <c r="O36" s="98">
        <v>861</v>
      </c>
    </row>
    <row r="37" spans="1:15" x14ac:dyDescent="0.25">
      <c r="A37" s="98">
        <v>36</v>
      </c>
      <c r="B37" s="98">
        <v>274</v>
      </c>
      <c r="C37" s="98">
        <v>4</v>
      </c>
      <c r="E37" s="98">
        <v>36</v>
      </c>
      <c r="F37" s="98">
        <v>6</v>
      </c>
      <c r="G37" s="98">
        <v>272</v>
      </c>
      <c r="I37" s="103">
        <v>36</v>
      </c>
      <c r="J37" s="98">
        <v>47</v>
      </c>
      <c r="K37" s="98">
        <v>9</v>
      </c>
      <c r="L37" s="98"/>
      <c r="M37" s="98"/>
      <c r="N37" s="98"/>
      <c r="O37" s="98">
        <v>222</v>
      </c>
    </row>
    <row r="38" spans="1:15" ht="15.75" thickBot="1" x14ac:dyDescent="0.3">
      <c r="A38" s="101">
        <v>37</v>
      </c>
      <c r="B38" s="101">
        <v>164</v>
      </c>
      <c r="C38" s="101">
        <v>12</v>
      </c>
      <c r="E38" s="101">
        <v>37</v>
      </c>
      <c r="F38" s="101">
        <v>5</v>
      </c>
      <c r="G38" s="101">
        <v>171</v>
      </c>
      <c r="I38" s="104">
        <v>37</v>
      </c>
      <c r="J38" s="101">
        <v>4</v>
      </c>
      <c r="K38" s="101">
        <v>5</v>
      </c>
      <c r="L38" s="101"/>
      <c r="M38" s="101"/>
      <c r="N38" s="101"/>
      <c r="O38" s="101">
        <v>167</v>
      </c>
    </row>
    <row r="39" spans="1:15" ht="15.75" thickTop="1" x14ac:dyDescent="0.25"/>
  </sheetData>
  <sheetProtection algorithmName="SHA-512" hashValue="FB6cNTToQP0xyxngiNhRf26EZhqvIXDUrIZMM2fC2XV3THY0KQ4m8JOffwa38y2lh40oxG6z4A63gfxEb9rRAw==" saltValue="SVff+tFQPh2MGbls9a6F6A==" spinCount="100000" sheet="1" objects="1" scenarios="1"/>
  <protectedRanges>
    <protectedRange sqref="I3:O38" name="Rango3"/>
    <protectedRange sqref="B3:C38" name="Rango1"/>
    <protectedRange sqref="F3:G38" name="Rango2"/>
  </protectedRanges>
  <mergeCells count="3">
    <mergeCell ref="A1:C1"/>
    <mergeCell ref="E1:G1"/>
    <mergeCell ref="I1:O1"/>
  </mergeCells>
  <dataValidations count="1">
    <dataValidation type="decimal" allowBlank="1" showInputMessage="1" showErrorMessage="1" sqref="B3:C38 F3:G38 I3:O38" xr:uid="{00000000-0002-0000-0200-000000000000}">
      <formula1>0</formula1>
      <formula2>100000000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HT39"/>
  <sheetViews>
    <sheetView zoomScale="87" zoomScaleNormal="87" workbookViewId="0">
      <selection activeCell="AG7" sqref="AG7"/>
    </sheetView>
  </sheetViews>
  <sheetFormatPr baseColWidth="10" defaultRowHeight="15" x14ac:dyDescent="0.25"/>
  <cols>
    <col min="2" max="2" width="3.85546875" bestFit="1" customWidth="1"/>
    <col min="3" max="3" width="5" bestFit="1" customWidth="1"/>
    <col min="4" max="6" width="6.28515625" bestFit="1" customWidth="1"/>
    <col min="7" max="7" width="5" bestFit="1" customWidth="1"/>
    <col min="8" max="8" width="2" bestFit="1" customWidth="1"/>
    <col min="9" max="9" width="5" bestFit="1" customWidth="1"/>
    <col min="10" max="10" width="3" bestFit="1" customWidth="1"/>
    <col min="11" max="11" width="3.85546875" bestFit="1" customWidth="1"/>
    <col min="12" max="12" width="5" bestFit="1" customWidth="1"/>
    <col min="13" max="14" width="3" bestFit="1" customWidth="1"/>
    <col min="15" max="15" width="5" bestFit="1" customWidth="1"/>
    <col min="16" max="16" width="3" bestFit="1" customWidth="1"/>
    <col min="17" max="19" width="4.42578125" bestFit="1" customWidth="1"/>
    <col min="20" max="20" width="3.140625" bestFit="1" customWidth="1"/>
    <col min="21" max="21" width="3" bestFit="1" customWidth="1"/>
    <col min="22" max="32" width="4.140625" bestFit="1" customWidth="1"/>
    <col min="33" max="35" width="3" bestFit="1" customWidth="1"/>
    <col min="36" max="36" width="3.140625" bestFit="1" customWidth="1"/>
    <col min="37" max="43" width="3" bestFit="1" customWidth="1"/>
    <col min="44" max="44" width="3.140625" bestFit="1" customWidth="1"/>
    <col min="45" max="46" width="3" bestFit="1" customWidth="1"/>
    <col min="47" max="47" width="3.140625" bestFit="1" customWidth="1"/>
    <col min="48" max="54" width="3" bestFit="1" customWidth="1"/>
    <col min="55" max="55" width="3.140625" bestFit="1" customWidth="1"/>
    <col min="56" max="62" width="3" bestFit="1" customWidth="1"/>
    <col min="63" max="63" width="3.140625" bestFit="1" customWidth="1"/>
    <col min="64" max="70" width="3" bestFit="1" customWidth="1"/>
    <col min="71" max="71" width="3.140625" bestFit="1" customWidth="1"/>
    <col min="72" max="78" width="3" bestFit="1" customWidth="1"/>
    <col min="79" max="79" width="3.140625" bestFit="1" customWidth="1"/>
    <col min="80" max="86" width="3" bestFit="1" customWidth="1"/>
    <col min="87" max="87" width="3.140625" bestFit="1" customWidth="1"/>
    <col min="88" max="89" width="3" bestFit="1" customWidth="1"/>
    <col min="90" max="90" width="3.140625" bestFit="1" customWidth="1"/>
    <col min="91" max="97" width="3" bestFit="1" customWidth="1"/>
    <col min="98" max="98" width="3.140625" bestFit="1" customWidth="1"/>
    <col min="99" max="101" width="3" bestFit="1" customWidth="1"/>
    <col min="102" max="102" width="9.5703125" bestFit="1" customWidth="1"/>
    <col min="103" max="103" width="3.42578125" style="97" customWidth="1"/>
    <col min="104" max="228" width="11.42578125" style="97"/>
  </cols>
  <sheetData>
    <row r="1" spans="1:228" ht="17.25" thickBot="1" x14ac:dyDescent="0.3">
      <c r="A1" s="158" t="s">
        <v>221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</row>
    <row r="2" spans="1:228" s="95" customFormat="1" ht="18" thickTop="1" thickBot="1" x14ac:dyDescent="0.3">
      <c r="A2" s="95" t="s">
        <v>206</v>
      </c>
      <c r="B2" s="95">
        <v>0</v>
      </c>
      <c r="C2" s="95">
        <v>1</v>
      </c>
      <c r="D2" s="95">
        <v>2</v>
      </c>
      <c r="E2" s="95">
        <v>3</v>
      </c>
      <c r="F2" s="95">
        <v>4</v>
      </c>
      <c r="G2" s="95">
        <v>5</v>
      </c>
      <c r="H2" s="95">
        <v>6</v>
      </c>
      <c r="I2" s="95">
        <v>7</v>
      </c>
      <c r="J2" s="95">
        <v>8</v>
      </c>
      <c r="K2" s="95">
        <v>9</v>
      </c>
      <c r="L2" s="95">
        <v>10</v>
      </c>
      <c r="M2" s="95">
        <v>11</v>
      </c>
      <c r="N2" s="95">
        <v>12</v>
      </c>
      <c r="O2" s="95">
        <v>13</v>
      </c>
      <c r="P2" s="95">
        <v>14</v>
      </c>
      <c r="Q2" s="95">
        <v>15</v>
      </c>
      <c r="R2" s="95">
        <v>16</v>
      </c>
      <c r="S2" s="95">
        <v>17</v>
      </c>
      <c r="T2" s="95">
        <v>18</v>
      </c>
      <c r="U2" s="95">
        <v>19</v>
      </c>
      <c r="V2" s="95">
        <v>20</v>
      </c>
      <c r="W2" s="95">
        <v>21</v>
      </c>
      <c r="X2" s="95">
        <v>22</v>
      </c>
      <c r="Y2" s="95">
        <v>23</v>
      </c>
      <c r="Z2" s="95">
        <v>24</v>
      </c>
      <c r="AA2" s="95">
        <v>25</v>
      </c>
      <c r="AB2" s="95">
        <v>26</v>
      </c>
      <c r="AC2" s="95">
        <v>27</v>
      </c>
      <c r="AD2" s="95">
        <v>28</v>
      </c>
      <c r="AE2" s="95">
        <v>29</v>
      </c>
      <c r="AF2" s="95">
        <v>30</v>
      </c>
      <c r="AG2" s="95">
        <v>31</v>
      </c>
      <c r="AH2" s="95">
        <v>32</v>
      </c>
      <c r="AI2" s="95">
        <v>33</v>
      </c>
      <c r="AJ2" s="95">
        <v>34</v>
      </c>
      <c r="AK2" s="95">
        <v>35</v>
      </c>
      <c r="AL2" s="95">
        <v>36</v>
      </c>
      <c r="AM2" s="95">
        <v>37</v>
      </c>
      <c r="AN2" s="95">
        <v>38</v>
      </c>
      <c r="AO2" s="95">
        <v>39</v>
      </c>
      <c r="AP2" s="95">
        <v>40</v>
      </c>
      <c r="AQ2" s="95">
        <v>41</v>
      </c>
      <c r="AR2" s="95">
        <v>42</v>
      </c>
      <c r="AS2" s="95">
        <v>43</v>
      </c>
      <c r="AT2" s="95">
        <v>44</v>
      </c>
      <c r="AU2" s="95">
        <v>45</v>
      </c>
      <c r="AV2" s="95">
        <v>46</v>
      </c>
      <c r="AW2" s="95">
        <v>47</v>
      </c>
      <c r="AX2" s="95">
        <v>48</v>
      </c>
      <c r="AY2" s="95">
        <v>49</v>
      </c>
      <c r="AZ2" s="95">
        <v>50</v>
      </c>
      <c r="BA2" s="95">
        <v>51</v>
      </c>
      <c r="BB2" s="95">
        <v>52</v>
      </c>
      <c r="BC2" s="95">
        <v>53</v>
      </c>
      <c r="BD2" s="95">
        <v>54</v>
      </c>
      <c r="BE2" s="95">
        <v>55</v>
      </c>
      <c r="BF2" s="95">
        <v>56</v>
      </c>
      <c r="BG2" s="95">
        <v>57</v>
      </c>
      <c r="BH2" s="95">
        <v>58</v>
      </c>
      <c r="BI2" s="95">
        <v>59</v>
      </c>
      <c r="BJ2" s="95">
        <v>60</v>
      </c>
      <c r="BK2" s="95">
        <v>61</v>
      </c>
      <c r="BL2" s="95">
        <v>62</v>
      </c>
      <c r="BM2" s="95">
        <v>63</v>
      </c>
      <c r="BN2" s="95">
        <v>64</v>
      </c>
      <c r="BO2" s="95">
        <v>65</v>
      </c>
      <c r="BP2" s="95">
        <v>66</v>
      </c>
      <c r="BQ2" s="95">
        <v>67</v>
      </c>
      <c r="BR2" s="95">
        <v>68</v>
      </c>
      <c r="BS2" s="95">
        <v>69</v>
      </c>
      <c r="BT2" s="95">
        <v>70</v>
      </c>
      <c r="BU2" s="95">
        <v>71</v>
      </c>
      <c r="BV2" s="95">
        <v>72</v>
      </c>
      <c r="BW2" s="95">
        <v>73</v>
      </c>
      <c r="BX2" s="95">
        <v>74</v>
      </c>
      <c r="BY2" s="95">
        <v>75</v>
      </c>
      <c r="BZ2" s="95">
        <v>76</v>
      </c>
      <c r="CA2" s="95">
        <v>77</v>
      </c>
      <c r="CB2" s="95">
        <v>78</v>
      </c>
      <c r="CC2" s="95">
        <v>79</v>
      </c>
      <c r="CD2" s="95">
        <v>80</v>
      </c>
      <c r="CE2" s="95">
        <v>81</v>
      </c>
      <c r="CF2" s="95">
        <v>82</v>
      </c>
      <c r="CG2" s="95">
        <v>83</v>
      </c>
      <c r="CH2" s="95">
        <v>84</v>
      </c>
      <c r="CI2" s="95">
        <v>85</v>
      </c>
      <c r="CJ2" s="95">
        <v>86</v>
      </c>
      <c r="CK2" s="95">
        <v>87</v>
      </c>
      <c r="CL2" s="95">
        <v>88</v>
      </c>
      <c r="CM2" s="95">
        <v>89</v>
      </c>
      <c r="CN2" s="95">
        <v>90</v>
      </c>
      <c r="CO2" s="95">
        <v>91</v>
      </c>
      <c r="CP2" s="95">
        <v>92</v>
      </c>
      <c r="CQ2" s="95">
        <v>93</v>
      </c>
      <c r="CR2" s="95">
        <v>94</v>
      </c>
      <c r="CS2" s="95">
        <v>95</v>
      </c>
      <c r="CT2" s="95">
        <v>96</v>
      </c>
      <c r="CU2" s="95">
        <v>97</v>
      </c>
      <c r="CV2" s="95">
        <v>98</v>
      </c>
      <c r="CW2" s="95">
        <v>99</v>
      </c>
      <c r="CX2" s="95" t="s">
        <v>220</v>
      </c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</row>
    <row r="3" spans="1:228" ht="15.75" thickTop="1" x14ac:dyDescent="0.25">
      <c r="A3" s="100">
        <v>0</v>
      </c>
      <c r="B3" s="100">
        <f>+SUM(B4:B38)</f>
        <v>243</v>
      </c>
      <c r="C3" s="102">
        <f t="shared" ref="C3:BN3" si="0">+SUM(C4:C38)</f>
        <v>1407</v>
      </c>
      <c r="D3" s="102">
        <f t="shared" si="0"/>
        <v>3352</v>
      </c>
      <c r="E3" s="102">
        <f t="shared" si="0"/>
        <v>4167</v>
      </c>
      <c r="F3" s="102">
        <f t="shared" si="0"/>
        <v>2245</v>
      </c>
      <c r="G3" s="102">
        <f t="shared" si="0"/>
        <v>1210</v>
      </c>
      <c r="H3" s="102">
        <f t="shared" si="0"/>
        <v>742</v>
      </c>
      <c r="I3" s="102">
        <f t="shared" si="0"/>
        <v>1127</v>
      </c>
      <c r="J3" s="102">
        <f t="shared" si="0"/>
        <v>1348</v>
      </c>
      <c r="K3" s="102">
        <f t="shared" si="0"/>
        <v>1589</v>
      </c>
      <c r="L3" s="102">
        <f t="shared" si="0"/>
        <v>1664</v>
      </c>
      <c r="M3" s="102">
        <f t="shared" si="0"/>
        <v>1652</v>
      </c>
      <c r="N3" s="102">
        <f t="shared" si="0"/>
        <v>1582</v>
      </c>
      <c r="O3" s="102">
        <f t="shared" si="0"/>
        <v>1536</v>
      </c>
      <c r="P3" s="102">
        <f t="shared" si="0"/>
        <v>1369</v>
      </c>
      <c r="Q3" s="102">
        <f t="shared" si="0"/>
        <v>1456</v>
      </c>
      <c r="R3" s="102">
        <f t="shared" si="0"/>
        <v>1458</v>
      </c>
      <c r="S3" s="102">
        <f t="shared" si="0"/>
        <v>1470</v>
      </c>
      <c r="T3" s="102">
        <f t="shared" si="0"/>
        <v>1012</v>
      </c>
      <c r="U3" s="102">
        <f t="shared" si="0"/>
        <v>722</v>
      </c>
      <c r="V3" s="102">
        <f t="shared" si="0"/>
        <v>779</v>
      </c>
      <c r="W3" s="102">
        <f t="shared" si="0"/>
        <v>801</v>
      </c>
      <c r="X3" s="102">
        <f t="shared" si="0"/>
        <v>744</v>
      </c>
      <c r="Y3" s="102">
        <f t="shared" si="0"/>
        <v>767</v>
      </c>
      <c r="Z3" s="102">
        <f t="shared" si="0"/>
        <v>735</v>
      </c>
      <c r="AA3" s="102">
        <f t="shared" si="0"/>
        <v>796</v>
      </c>
      <c r="AB3" s="102">
        <f t="shared" si="0"/>
        <v>804</v>
      </c>
      <c r="AC3" s="102">
        <f t="shared" si="0"/>
        <v>774</v>
      </c>
      <c r="AD3" s="102">
        <f t="shared" si="0"/>
        <v>758</v>
      </c>
      <c r="AE3" s="102">
        <f t="shared" si="0"/>
        <v>782</v>
      </c>
      <c r="AF3" s="102">
        <f t="shared" si="0"/>
        <v>729</v>
      </c>
      <c r="AG3" s="102">
        <f t="shared" si="0"/>
        <v>763</v>
      </c>
      <c r="AH3" s="102">
        <f t="shared" si="0"/>
        <v>777</v>
      </c>
      <c r="AI3" s="102">
        <f t="shared" si="0"/>
        <v>735</v>
      </c>
      <c r="AJ3" s="102">
        <f t="shared" si="0"/>
        <v>635</v>
      </c>
      <c r="AK3" s="102">
        <f t="shared" si="0"/>
        <v>639</v>
      </c>
      <c r="AL3" s="102">
        <f t="shared" si="0"/>
        <v>665</v>
      </c>
      <c r="AM3" s="102">
        <f t="shared" si="0"/>
        <v>730</v>
      </c>
      <c r="AN3" s="102">
        <f t="shared" si="0"/>
        <v>619</v>
      </c>
      <c r="AO3" s="102">
        <f t="shared" si="0"/>
        <v>539</v>
      </c>
      <c r="AP3" s="102">
        <f t="shared" si="0"/>
        <v>525</v>
      </c>
      <c r="AQ3" s="102">
        <f t="shared" si="0"/>
        <v>528</v>
      </c>
      <c r="AR3" s="102">
        <f t="shared" si="0"/>
        <v>401</v>
      </c>
      <c r="AS3" s="102">
        <f t="shared" si="0"/>
        <v>412</v>
      </c>
      <c r="AT3" s="102">
        <f t="shared" si="0"/>
        <v>432</v>
      </c>
      <c r="AU3" s="102">
        <f t="shared" si="0"/>
        <v>393</v>
      </c>
      <c r="AV3" s="102">
        <f t="shared" si="0"/>
        <v>379</v>
      </c>
      <c r="AW3" s="102">
        <f t="shared" si="0"/>
        <v>364</v>
      </c>
      <c r="AX3" s="102">
        <f t="shared" si="0"/>
        <v>392</v>
      </c>
      <c r="AY3" s="102">
        <f t="shared" si="0"/>
        <v>315</v>
      </c>
      <c r="AZ3" s="102">
        <f t="shared" si="0"/>
        <v>387</v>
      </c>
      <c r="BA3" s="102">
        <f t="shared" si="0"/>
        <v>397</v>
      </c>
      <c r="BB3" s="102">
        <f t="shared" si="0"/>
        <v>388</v>
      </c>
      <c r="BC3" s="102">
        <f t="shared" si="0"/>
        <v>328</v>
      </c>
      <c r="BD3" s="102">
        <f t="shared" si="0"/>
        <v>337</v>
      </c>
      <c r="BE3" s="102">
        <f t="shared" si="0"/>
        <v>322</v>
      </c>
      <c r="BF3" s="102">
        <f t="shared" si="0"/>
        <v>319</v>
      </c>
      <c r="BG3" s="102">
        <f t="shared" si="0"/>
        <v>423</v>
      </c>
      <c r="BH3" s="102">
        <f t="shared" si="0"/>
        <v>428</v>
      </c>
      <c r="BI3" s="102">
        <f t="shared" si="0"/>
        <v>436</v>
      </c>
      <c r="BJ3" s="102">
        <f t="shared" si="0"/>
        <v>411</v>
      </c>
      <c r="BK3" s="102">
        <f t="shared" si="0"/>
        <v>451</v>
      </c>
      <c r="BL3" s="102">
        <f t="shared" si="0"/>
        <v>595</v>
      </c>
      <c r="BM3" s="102">
        <f t="shared" si="0"/>
        <v>531</v>
      </c>
      <c r="BN3" s="102">
        <f t="shared" si="0"/>
        <v>467</v>
      </c>
      <c r="BO3" s="102">
        <f t="shared" ref="BO3:CX3" si="1">+SUM(BO4:BO38)</f>
        <v>523</v>
      </c>
      <c r="BP3" s="102">
        <f t="shared" si="1"/>
        <v>509</v>
      </c>
      <c r="BQ3" s="102">
        <f t="shared" si="1"/>
        <v>479</v>
      </c>
      <c r="BR3" s="102">
        <f t="shared" si="1"/>
        <v>370</v>
      </c>
      <c r="BS3" s="102">
        <f t="shared" si="1"/>
        <v>404</v>
      </c>
      <c r="BT3" s="102">
        <f t="shared" si="1"/>
        <v>409</v>
      </c>
      <c r="BU3" s="102">
        <f t="shared" si="1"/>
        <v>363</v>
      </c>
      <c r="BV3" s="102">
        <f t="shared" si="1"/>
        <v>418</v>
      </c>
      <c r="BW3" s="102">
        <f t="shared" si="1"/>
        <v>333</v>
      </c>
      <c r="BX3" s="102">
        <f t="shared" si="1"/>
        <v>326</v>
      </c>
      <c r="BY3" s="102">
        <f t="shared" si="1"/>
        <v>325</v>
      </c>
      <c r="BZ3" s="102">
        <f t="shared" si="1"/>
        <v>272</v>
      </c>
      <c r="CA3" s="102">
        <f t="shared" si="1"/>
        <v>296</v>
      </c>
      <c r="CB3" s="102">
        <f t="shared" si="1"/>
        <v>256</v>
      </c>
      <c r="CC3" s="102">
        <f t="shared" si="1"/>
        <v>232</v>
      </c>
      <c r="CD3" s="102">
        <f t="shared" si="1"/>
        <v>173</v>
      </c>
      <c r="CE3" s="102">
        <f t="shared" si="1"/>
        <v>128</v>
      </c>
      <c r="CF3" s="102">
        <f t="shared" si="1"/>
        <v>138</v>
      </c>
      <c r="CG3" s="102">
        <f t="shared" si="1"/>
        <v>188</v>
      </c>
      <c r="CH3" s="102">
        <f t="shared" si="1"/>
        <v>157</v>
      </c>
      <c r="CI3" s="102">
        <f t="shared" si="1"/>
        <v>150</v>
      </c>
      <c r="CJ3" s="102">
        <f t="shared" si="1"/>
        <v>140</v>
      </c>
      <c r="CK3" s="102">
        <f t="shared" si="1"/>
        <v>119</v>
      </c>
      <c r="CL3" s="102">
        <f t="shared" si="1"/>
        <v>90</v>
      </c>
      <c r="CM3" s="102">
        <f t="shared" si="1"/>
        <v>72</v>
      </c>
      <c r="CN3" s="102">
        <f t="shared" si="1"/>
        <v>59</v>
      </c>
      <c r="CO3" s="102">
        <f t="shared" si="1"/>
        <v>45</v>
      </c>
      <c r="CP3" s="102">
        <f t="shared" si="1"/>
        <v>35</v>
      </c>
      <c r="CQ3" s="102">
        <f t="shared" si="1"/>
        <v>22</v>
      </c>
      <c r="CR3" s="102">
        <f t="shared" si="1"/>
        <v>15</v>
      </c>
      <c r="CS3" s="102">
        <f t="shared" si="1"/>
        <v>6</v>
      </c>
      <c r="CT3" s="102">
        <f t="shared" si="1"/>
        <v>2</v>
      </c>
      <c r="CU3" s="102">
        <f t="shared" si="1"/>
        <v>11</v>
      </c>
      <c r="CV3" s="102">
        <f t="shared" si="1"/>
        <v>1</v>
      </c>
      <c r="CW3" s="102">
        <f t="shared" si="1"/>
        <v>1</v>
      </c>
      <c r="CX3" s="102">
        <f t="shared" si="1"/>
        <v>11</v>
      </c>
    </row>
    <row r="4" spans="1:228" x14ac:dyDescent="0.25">
      <c r="A4" s="98">
        <v>1</v>
      </c>
      <c r="B4" s="98"/>
      <c r="C4" s="98">
        <v>1</v>
      </c>
      <c r="D4" s="102">
        <v>6</v>
      </c>
      <c r="E4" s="102">
        <v>6</v>
      </c>
      <c r="F4" s="102">
        <v>5</v>
      </c>
      <c r="G4" s="102">
        <v>18</v>
      </c>
      <c r="H4" s="102">
        <v>65</v>
      </c>
      <c r="I4" s="102">
        <v>72</v>
      </c>
      <c r="J4" s="102">
        <v>84</v>
      </c>
      <c r="K4" s="102">
        <v>84</v>
      </c>
      <c r="L4" s="102">
        <v>67</v>
      </c>
      <c r="M4" s="102">
        <v>69</v>
      </c>
      <c r="N4" s="102">
        <v>58</v>
      </c>
      <c r="O4" s="102">
        <v>40</v>
      </c>
      <c r="P4" s="102">
        <v>34</v>
      </c>
      <c r="Q4" s="102">
        <v>22</v>
      </c>
      <c r="R4" s="102">
        <v>13</v>
      </c>
      <c r="S4" s="102">
        <v>10</v>
      </c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</row>
    <row r="5" spans="1:228" x14ac:dyDescent="0.25">
      <c r="A5" s="98">
        <v>2</v>
      </c>
      <c r="B5" s="98"/>
      <c r="C5" s="98"/>
      <c r="D5" s="102"/>
      <c r="E5" s="102"/>
      <c r="F5" s="102"/>
      <c r="G5" s="102"/>
      <c r="H5" s="102">
        <v>81</v>
      </c>
      <c r="I5" s="102">
        <v>185</v>
      </c>
      <c r="J5" s="102">
        <v>279</v>
      </c>
      <c r="K5" s="102">
        <v>344</v>
      </c>
      <c r="L5" s="102">
        <v>344</v>
      </c>
      <c r="M5" s="102">
        <v>315</v>
      </c>
      <c r="N5" s="102">
        <v>285</v>
      </c>
      <c r="O5" s="102">
        <v>259</v>
      </c>
      <c r="P5" s="102">
        <v>208</v>
      </c>
      <c r="Q5" s="102">
        <v>151</v>
      </c>
      <c r="R5" s="102">
        <v>123</v>
      </c>
      <c r="S5" s="102">
        <v>50</v>
      </c>
      <c r="T5" s="102">
        <v>17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</row>
    <row r="6" spans="1:228" x14ac:dyDescent="0.25">
      <c r="A6" s="98">
        <v>3</v>
      </c>
      <c r="B6" s="98"/>
      <c r="C6" s="98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>
        <v>2</v>
      </c>
      <c r="Q6" s="102">
        <v>10</v>
      </c>
      <c r="R6" s="102">
        <v>12</v>
      </c>
      <c r="S6" s="102">
        <v>28</v>
      </c>
      <c r="T6" s="102">
        <v>32</v>
      </c>
      <c r="U6" s="102">
        <v>16</v>
      </c>
      <c r="V6" s="102">
        <v>4</v>
      </c>
      <c r="W6" s="102">
        <v>4</v>
      </c>
      <c r="X6" s="102"/>
      <c r="Y6" s="102">
        <v>1</v>
      </c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</row>
    <row r="7" spans="1:228" x14ac:dyDescent="0.25">
      <c r="A7" s="98">
        <v>4</v>
      </c>
      <c r="B7" s="98">
        <v>32</v>
      </c>
      <c r="C7" s="98">
        <v>448</v>
      </c>
      <c r="D7" s="102">
        <v>1670</v>
      </c>
      <c r="E7" s="102">
        <v>2930</v>
      </c>
      <c r="F7" s="102">
        <v>1760</v>
      </c>
      <c r="G7" s="102">
        <v>652</v>
      </c>
      <c r="H7" s="102">
        <v>8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</row>
    <row r="8" spans="1:228" x14ac:dyDescent="0.25">
      <c r="A8" s="98">
        <v>5</v>
      </c>
      <c r="B8" s="102">
        <v>1</v>
      </c>
      <c r="C8" s="102">
        <v>10</v>
      </c>
      <c r="D8" s="102">
        <v>20</v>
      </c>
      <c r="E8" s="102">
        <v>14</v>
      </c>
      <c r="F8" s="102">
        <v>13</v>
      </c>
      <c r="G8" s="102">
        <v>12</v>
      </c>
      <c r="H8" s="102">
        <v>5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</row>
    <row r="9" spans="1:228" x14ac:dyDescent="0.25">
      <c r="A9" s="98">
        <v>6</v>
      </c>
      <c r="B9" s="98">
        <v>2</v>
      </c>
      <c r="C9" s="98">
        <v>7</v>
      </c>
      <c r="D9" s="102">
        <v>59</v>
      </c>
      <c r="E9" s="102">
        <v>68</v>
      </c>
      <c r="F9" s="102">
        <v>61</v>
      </c>
      <c r="G9" s="102">
        <v>24</v>
      </c>
      <c r="H9" s="102">
        <v>2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</row>
    <row r="10" spans="1:228" x14ac:dyDescent="0.25">
      <c r="A10" s="98">
        <v>7</v>
      </c>
      <c r="B10" s="103">
        <v>197</v>
      </c>
      <c r="C10" s="103">
        <v>872</v>
      </c>
      <c r="D10" s="102">
        <v>1507</v>
      </c>
      <c r="E10" s="102">
        <v>999</v>
      </c>
      <c r="F10" s="102">
        <v>226</v>
      </c>
      <c r="G10" s="102">
        <v>22</v>
      </c>
      <c r="H10" s="102">
        <v>6</v>
      </c>
      <c r="I10" s="102">
        <v>2</v>
      </c>
      <c r="J10" s="102"/>
      <c r="K10" s="102"/>
      <c r="L10" s="102"/>
      <c r="M10" s="102"/>
      <c r="N10" s="102"/>
      <c r="O10" s="102">
        <v>6</v>
      </c>
      <c r="P10" s="102">
        <v>14</v>
      </c>
      <c r="Q10" s="102">
        <v>49</v>
      </c>
      <c r="R10" s="102">
        <v>75</v>
      </c>
      <c r="S10" s="102">
        <v>115</v>
      </c>
      <c r="T10" s="102">
        <v>93</v>
      </c>
      <c r="U10" s="102">
        <v>89</v>
      </c>
      <c r="V10" s="102">
        <v>115</v>
      </c>
      <c r="W10" s="102">
        <v>89</v>
      </c>
      <c r="X10" s="102">
        <v>94</v>
      </c>
      <c r="Y10" s="102">
        <v>85</v>
      </c>
      <c r="Z10" s="102">
        <v>82</v>
      </c>
      <c r="AA10" s="102">
        <v>92</v>
      </c>
      <c r="AB10" s="102">
        <v>80</v>
      </c>
      <c r="AC10" s="102">
        <v>58</v>
      </c>
      <c r="AD10" s="102">
        <v>74</v>
      </c>
      <c r="AE10" s="102">
        <v>82</v>
      </c>
      <c r="AF10" s="102">
        <v>55</v>
      </c>
      <c r="AG10" s="102">
        <v>43</v>
      </c>
      <c r="AH10" s="102">
        <v>34</v>
      </c>
      <c r="AI10" s="102">
        <v>46</v>
      </c>
      <c r="AJ10" s="102">
        <v>22</v>
      </c>
      <c r="AK10" s="102">
        <v>41</v>
      </c>
      <c r="AL10" s="102">
        <v>27</v>
      </c>
      <c r="AM10" s="102">
        <v>22</v>
      </c>
      <c r="AN10" s="102">
        <v>21</v>
      </c>
      <c r="AO10" s="102">
        <v>15</v>
      </c>
      <c r="AP10" s="102">
        <v>17</v>
      </c>
      <c r="AQ10" s="102">
        <v>15</v>
      </c>
      <c r="AR10" s="102">
        <v>4</v>
      </c>
      <c r="AS10" s="102">
        <v>8</v>
      </c>
      <c r="AT10" s="102"/>
      <c r="AU10" s="102"/>
      <c r="AV10" s="102">
        <v>2</v>
      </c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</row>
    <row r="11" spans="1:228" x14ac:dyDescent="0.25">
      <c r="A11" s="98">
        <v>8</v>
      </c>
      <c r="B11" s="102">
        <v>1</v>
      </c>
      <c r="C11" s="102">
        <v>4</v>
      </c>
      <c r="D11" s="102">
        <v>9</v>
      </c>
      <c r="E11" s="102">
        <v>10</v>
      </c>
      <c r="F11" s="102">
        <v>4</v>
      </c>
      <c r="G11" s="102">
        <v>2</v>
      </c>
      <c r="H11" s="102">
        <v>1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</row>
    <row r="12" spans="1:228" x14ac:dyDescent="0.25">
      <c r="A12" s="98">
        <v>11</v>
      </c>
      <c r="B12" s="98"/>
      <c r="C12" s="98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>
        <v>7</v>
      </c>
      <c r="U12" s="102"/>
      <c r="V12" s="102"/>
      <c r="W12" s="102"/>
      <c r="X12" s="102">
        <v>3</v>
      </c>
      <c r="Y12" s="102"/>
      <c r="Z12" s="102"/>
      <c r="AA12" s="102"/>
      <c r="AB12" s="102"/>
      <c r="AC12" s="102"/>
      <c r="AD12" s="102">
        <v>3</v>
      </c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>
        <v>9</v>
      </c>
      <c r="BF12" s="102">
        <v>40</v>
      </c>
      <c r="BG12" s="102">
        <v>160</v>
      </c>
      <c r="BH12" s="102">
        <v>202</v>
      </c>
      <c r="BI12" s="102">
        <v>198</v>
      </c>
      <c r="BJ12" s="102">
        <v>204</v>
      </c>
      <c r="BK12" s="102">
        <v>224</v>
      </c>
      <c r="BL12" s="102">
        <v>337</v>
      </c>
      <c r="BM12" s="102">
        <v>345</v>
      </c>
      <c r="BN12" s="102">
        <v>309</v>
      </c>
      <c r="BO12" s="102">
        <v>346</v>
      </c>
      <c r="BP12" s="102">
        <v>359</v>
      </c>
      <c r="BQ12" s="102">
        <v>340</v>
      </c>
      <c r="BR12" s="102">
        <v>269</v>
      </c>
      <c r="BS12" s="102">
        <v>297</v>
      </c>
      <c r="BT12" s="102">
        <v>277</v>
      </c>
      <c r="BU12" s="102">
        <v>290</v>
      </c>
      <c r="BV12" s="102">
        <v>312</v>
      </c>
      <c r="BW12" s="102">
        <v>250</v>
      </c>
      <c r="BX12" s="102">
        <v>264</v>
      </c>
      <c r="BY12" s="102">
        <v>257</v>
      </c>
      <c r="BZ12" s="102">
        <v>215</v>
      </c>
      <c r="CA12" s="102">
        <v>235</v>
      </c>
      <c r="CB12" s="102">
        <v>216</v>
      </c>
      <c r="CC12" s="102">
        <v>184</v>
      </c>
      <c r="CD12" s="102">
        <v>135</v>
      </c>
      <c r="CE12" s="102">
        <v>101</v>
      </c>
      <c r="CF12" s="102">
        <v>114</v>
      </c>
      <c r="CG12" s="102">
        <v>168</v>
      </c>
      <c r="CH12" s="102">
        <v>132</v>
      </c>
      <c r="CI12" s="102">
        <v>124</v>
      </c>
      <c r="CJ12" s="102">
        <v>134</v>
      </c>
      <c r="CK12" s="102">
        <v>105</v>
      </c>
      <c r="CL12" s="102">
        <v>85</v>
      </c>
      <c r="CM12" s="102">
        <v>67</v>
      </c>
      <c r="CN12" s="102">
        <v>52</v>
      </c>
      <c r="CO12" s="102">
        <v>44</v>
      </c>
      <c r="CP12" s="102">
        <v>33</v>
      </c>
      <c r="CQ12" s="102">
        <v>20</v>
      </c>
      <c r="CR12" s="102">
        <v>13</v>
      </c>
      <c r="CS12" s="102">
        <v>4</v>
      </c>
      <c r="CT12" s="102">
        <v>2</v>
      </c>
      <c r="CU12" s="102">
        <v>11</v>
      </c>
      <c r="CV12" s="102">
        <v>1</v>
      </c>
      <c r="CW12" s="102">
        <v>1</v>
      </c>
      <c r="CX12" s="102">
        <v>4</v>
      </c>
    </row>
    <row r="13" spans="1:228" x14ac:dyDescent="0.25">
      <c r="A13" s="98">
        <v>12</v>
      </c>
      <c r="B13" s="98"/>
      <c r="C13" s="98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>
        <v>3</v>
      </c>
      <c r="BK13" s="102">
        <v>3</v>
      </c>
      <c r="BL13" s="102">
        <v>3</v>
      </c>
      <c r="BM13" s="102">
        <v>5</v>
      </c>
      <c r="BN13" s="102">
        <v>5</v>
      </c>
      <c r="BO13" s="102">
        <v>7</v>
      </c>
      <c r="BP13" s="102">
        <v>4</v>
      </c>
      <c r="BQ13" s="102">
        <v>4</v>
      </c>
      <c r="BR13" s="102">
        <v>4</v>
      </c>
      <c r="BS13" s="102">
        <v>1</v>
      </c>
      <c r="BT13" s="102">
        <v>2</v>
      </c>
      <c r="BU13" s="102">
        <v>1</v>
      </c>
      <c r="BV13" s="102">
        <v>5</v>
      </c>
      <c r="BW13" s="102"/>
      <c r="BX13" s="102"/>
      <c r="BY13" s="102"/>
      <c r="BZ13" s="102">
        <v>1</v>
      </c>
      <c r="CA13" s="102">
        <v>4</v>
      </c>
      <c r="CB13" s="102">
        <v>3</v>
      </c>
      <c r="CC13" s="102"/>
      <c r="CD13" s="102">
        <v>1</v>
      </c>
      <c r="CE13" s="102">
        <v>2</v>
      </c>
      <c r="CF13" s="102"/>
      <c r="CG13" s="102">
        <v>1</v>
      </c>
      <c r="CH13" s="102"/>
      <c r="CI13" s="102"/>
      <c r="CJ13" s="102"/>
      <c r="CK13" s="102"/>
      <c r="CL13" s="102"/>
      <c r="CM13" s="102"/>
      <c r="CN13" s="102">
        <v>1</v>
      </c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</row>
    <row r="14" spans="1:228" x14ac:dyDescent="0.25">
      <c r="A14" s="98">
        <v>13</v>
      </c>
      <c r="B14" s="98"/>
      <c r="C14" s="98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>
        <v>9</v>
      </c>
      <c r="BF14" s="102">
        <v>3</v>
      </c>
      <c r="BG14" s="102">
        <v>8</v>
      </c>
      <c r="BH14" s="102">
        <v>8</v>
      </c>
      <c r="BI14" s="102">
        <v>15</v>
      </c>
      <c r="BJ14" s="102">
        <v>26</v>
      </c>
      <c r="BK14" s="102">
        <v>24</v>
      </c>
      <c r="BL14" s="102">
        <v>25</v>
      </c>
      <c r="BM14" s="102">
        <v>30</v>
      </c>
      <c r="BN14" s="102">
        <v>29</v>
      </c>
      <c r="BO14" s="102">
        <v>26</v>
      </c>
      <c r="BP14" s="102">
        <v>25</v>
      </c>
      <c r="BQ14" s="102">
        <v>23</v>
      </c>
      <c r="BR14" s="102">
        <v>23</v>
      </c>
      <c r="BS14" s="102">
        <v>14</v>
      </c>
      <c r="BT14" s="102">
        <v>30</v>
      </c>
      <c r="BU14" s="102">
        <v>19</v>
      </c>
      <c r="BV14" s="102">
        <v>22</v>
      </c>
      <c r="BW14" s="102">
        <v>22</v>
      </c>
      <c r="BX14" s="102">
        <v>14</v>
      </c>
      <c r="BY14" s="102">
        <v>20</v>
      </c>
      <c r="BZ14" s="102">
        <v>13</v>
      </c>
      <c r="CA14" s="102">
        <v>15</v>
      </c>
      <c r="CB14" s="102">
        <v>11</v>
      </c>
      <c r="CC14" s="102">
        <v>13</v>
      </c>
      <c r="CD14" s="102">
        <v>12</v>
      </c>
      <c r="CE14" s="102">
        <v>6</v>
      </c>
      <c r="CF14" s="102">
        <v>3</v>
      </c>
      <c r="CG14" s="102">
        <v>5</v>
      </c>
      <c r="CH14" s="102">
        <v>4</v>
      </c>
      <c r="CI14" s="102">
        <v>6</v>
      </c>
      <c r="CJ14" s="102">
        <v>1</v>
      </c>
      <c r="CK14" s="102">
        <v>7</v>
      </c>
      <c r="CL14" s="102">
        <v>3</v>
      </c>
      <c r="CM14" s="102">
        <v>1</v>
      </c>
      <c r="CN14" s="102">
        <v>2</v>
      </c>
      <c r="CO14" s="102"/>
      <c r="CP14" s="102">
        <v>1</v>
      </c>
      <c r="CQ14" s="102"/>
      <c r="CR14" s="102"/>
      <c r="CS14" s="102"/>
      <c r="CT14" s="102"/>
      <c r="CU14" s="102"/>
      <c r="CV14" s="102"/>
      <c r="CW14" s="102"/>
      <c r="CX14" s="102"/>
    </row>
    <row r="15" spans="1:228" x14ac:dyDescent="0.25">
      <c r="A15" s="98">
        <v>14</v>
      </c>
      <c r="B15" s="98"/>
      <c r="C15" s="98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>
        <v>3</v>
      </c>
      <c r="BL15" s="102">
        <v>1</v>
      </c>
      <c r="BM15" s="102">
        <v>1</v>
      </c>
      <c r="BN15" s="102">
        <v>2</v>
      </c>
      <c r="BO15" s="102">
        <v>1</v>
      </c>
      <c r="BP15" s="102">
        <v>2</v>
      </c>
      <c r="BQ15" s="102">
        <v>5</v>
      </c>
      <c r="BR15" s="102">
        <v>3</v>
      </c>
      <c r="BS15" s="102">
        <v>4</v>
      </c>
      <c r="BT15" s="102">
        <v>3</v>
      </c>
      <c r="BU15" s="102">
        <v>3</v>
      </c>
      <c r="BV15" s="102">
        <v>1</v>
      </c>
      <c r="BW15" s="102"/>
      <c r="BX15" s="102">
        <v>4</v>
      </c>
      <c r="BY15" s="102">
        <v>2</v>
      </c>
      <c r="BZ15" s="102">
        <v>1</v>
      </c>
      <c r="CA15" s="102">
        <v>3</v>
      </c>
      <c r="CB15" s="102">
        <v>2</v>
      </c>
      <c r="CC15" s="102">
        <v>1</v>
      </c>
      <c r="CD15" s="102">
        <v>3</v>
      </c>
      <c r="CE15" s="102">
        <v>1</v>
      </c>
      <c r="CF15" s="102"/>
      <c r="CG15" s="102"/>
      <c r="CH15" s="102">
        <v>5</v>
      </c>
      <c r="CI15" s="102">
        <v>2</v>
      </c>
      <c r="CJ15" s="102">
        <v>3</v>
      </c>
      <c r="CK15" s="102"/>
      <c r="CL15" s="102">
        <v>2</v>
      </c>
      <c r="CM15" s="102"/>
      <c r="CN15" s="102">
        <v>3</v>
      </c>
      <c r="CO15" s="102"/>
      <c r="CP15" s="102"/>
      <c r="CQ15" s="102">
        <v>1</v>
      </c>
      <c r="CR15" s="102">
        <v>2</v>
      </c>
      <c r="CS15" s="102">
        <v>1</v>
      </c>
      <c r="CT15" s="102"/>
      <c r="CU15" s="102"/>
      <c r="CV15" s="102"/>
      <c r="CW15" s="102"/>
      <c r="CX15" s="102"/>
    </row>
    <row r="16" spans="1:228" x14ac:dyDescent="0.25">
      <c r="A16" s="98">
        <v>15</v>
      </c>
      <c r="B16" s="98"/>
      <c r="C16" s="98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>
        <v>1</v>
      </c>
      <c r="W16" s="102">
        <v>4</v>
      </c>
      <c r="X16" s="102">
        <v>7</v>
      </c>
      <c r="Y16" s="102">
        <v>3</v>
      </c>
      <c r="Z16" s="102">
        <v>3</v>
      </c>
      <c r="AA16" s="102">
        <v>8</v>
      </c>
      <c r="AB16" s="102">
        <v>10</v>
      </c>
      <c r="AC16" s="102">
        <v>10</v>
      </c>
      <c r="AD16" s="102">
        <v>13</v>
      </c>
      <c r="AE16" s="102">
        <v>19</v>
      </c>
      <c r="AF16" s="102">
        <v>24</v>
      </c>
      <c r="AG16" s="102">
        <v>22</v>
      </c>
      <c r="AH16" s="102">
        <v>20</v>
      </c>
      <c r="AI16" s="102">
        <v>27</v>
      </c>
      <c r="AJ16" s="102">
        <v>30</v>
      </c>
      <c r="AK16" s="102">
        <v>27</v>
      </c>
      <c r="AL16" s="102">
        <v>34</v>
      </c>
      <c r="AM16" s="102">
        <v>39</v>
      </c>
      <c r="AN16" s="102">
        <v>45</v>
      </c>
      <c r="AO16" s="102">
        <v>35</v>
      </c>
      <c r="AP16" s="102">
        <v>33</v>
      </c>
      <c r="AQ16" s="102">
        <v>36</v>
      </c>
      <c r="AR16" s="102">
        <v>35</v>
      </c>
      <c r="AS16" s="102">
        <v>35</v>
      </c>
      <c r="AT16" s="102">
        <v>50</v>
      </c>
      <c r="AU16" s="102">
        <v>36</v>
      </c>
      <c r="AV16" s="102">
        <v>46</v>
      </c>
      <c r="AW16" s="102">
        <v>45</v>
      </c>
      <c r="AX16" s="102">
        <v>56</v>
      </c>
      <c r="AY16" s="102">
        <v>47</v>
      </c>
      <c r="AZ16" s="102">
        <v>51</v>
      </c>
      <c r="BA16" s="102">
        <v>43</v>
      </c>
      <c r="BB16" s="102">
        <v>45</v>
      </c>
      <c r="BC16" s="102">
        <v>51</v>
      </c>
      <c r="BD16" s="102">
        <v>45</v>
      </c>
      <c r="BE16" s="102">
        <v>44</v>
      </c>
      <c r="BF16" s="102">
        <v>39</v>
      </c>
      <c r="BG16" s="102">
        <v>41</v>
      </c>
      <c r="BH16" s="102">
        <v>32</v>
      </c>
      <c r="BI16" s="102">
        <v>24</v>
      </c>
      <c r="BJ16" s="102">
        <v>25</v>
      </c>
      <c r="BK16" s="102">
        <v>21</v>
      </c>
      <c r="BL16" s="102">
        <v>36</v>
      </c>
      <c r="BM16" s="102">
        <v>18</v>
      </c>
      <c r="BN16" s="102">
        <v>17</v>
      </c>
      <c r="BO16" s="102">
        <v>12</v>
      </c>
      <c r="BP16" s="102">
        <v>14</v>
      </c>
      <c r="BQ16" s="102">
        <v>7</v>
      </c>
      <c r="BR16" s="102">
        <v>3</v>
      </c>
      <c r="BS16" s="102">
        <v>10</v>
      </c>
      <c r="BT16" s="102">
        <v>6</v>
      </c>
      <c r="BU16" s="102">
        <v>3</v>
      </c>
      <c r="BV16" s="102">
        <v>7</v>
      </c>
      <c r="BW16" s="102">
        <v>4</v>
      </c>
      <c r="BX16" s="102">
        <v>2</v>
      </c>
      <c r="BY16" s="102">
        <v>3</v>
      </c>
      <c r="BZ16" s="102">
        <v>4</v>
      </c>
      <c r="CA16" s="102">
        <v>3</v>
      </c>
      <c r="CB16" s="102">
        <v>1</v>
      </c>
      <c r="CC16" s="102">
        <v>1</v>
      </c>
      <c r="CD16" s="102">
        <v>2</v>
      </c>
      <c r="CE16" s="102">
        <v>1</v>
      </c>
      <c r="CF16" s="102">
        <v>1</v>
      </c>
      <c r="CG16" s="102"/>
      <c r="CH16" s="102"/>
      <c r="CI16" s="102">
        <v>1</v>
      </c>
      <c r="CJ16" s="102"/>
      <c r="CK16" s="102">
        <v>1</v>
      </c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</row>
    <row r="17" spans="1:102" x14ac:dyDescent="0.25">
      <c r="A17" s="98">
        <v>16</v>
      </c>
      <c r="B17" s="98"/>
      <c r="C17" s="98"/>
      <c r="D17" s="102">
        <v>1</v>
      </c>
      <c r="E17" s="102"/>
      <c r="F17" s="102"/>
      <c r="G17" s="102"/>
      <c r="H17" s="102"/>
      <c r="I17" s="102"/>
      <c r="J17" s="102"/>
      <c r="K17" s="102"/>
      <c r="L17" s="102">
        <v>1</v>
      </c>
      <c r="M17" s="102"/>
      <c r="N17" s="102"/>
      <c r="O17" s="102"/>
      <c r="P17" s="102"/>
      <c r="Q17" s="102"/>
      <c r="R17" s="102"/>
      <c r="S17" s="102">
        <v>1</v>
      </c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</row>
    <row r="18" spans="1:102" x14ac:dyDescent="0.25">
      <c r="A18" s="98">
        <v>17</v>
      </c>
      <c r="B18" s="98"/>
      <c r="C18" s="98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>
        <v>5</v>
      </c>
      <c r="X18" s="102">
        <v>4</v>
      </c>
      <c r="Y18" s="102">
        <v>2</v>
      </c>
      <c r="Z18" s="102">
        <v>1</v>
      </c>
      <c r="AA18" s="102">
        <v>2</v>
      </c>
      <c r="AB18" s="102">
        <v>1</v>
      </c>
      <c r="AC18" s="102"/>
      <c r="AD18" s="102"/>
      <c r="AE18" s="102">
        <v>1</v>
      </c>
      <c r="AF18" s="102">
        <v>1</v>
      </c>
      <c r="AG18" s="102"/>
      <c r="AH18" s="102">
        <v>2</v>
      </c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</row>
    <row r="19" spans="1:102" x14ac:dyDescent="0.25">
      <c r="A19" s="98">
        <v>18</v>
      </c>
      <c r="B19" s="98"/>
      <c r="C19" s="98"/>
      <c r="D19" s="102"/>
      <c r="E19" s="102"/>
      <c r="F19" s="102"/>
      <c r="G19" s="102"/>
      <c r="H19" s="102">
        <v>6</v>
      </c>
      <c r="I19" s="102">
        <v>8</v>
      </c>
      <c r="J19" s="102">
        <v>16</v>
      </c>
      <c r="K19" s="102">
        <v>16</v>
      </c>
      <c r="L19" s="102">
        <v>16</v>
      </c>
      <c r="M19" s="102">
        <v>10</v>
      </c>
      <c r="N19" s="102">
        <v>21</v>
      </c>
      <c r="O19" s="102">
        <v>18</v>
      </c>
      <c r="P19" s="102">
        <v>16</v>
      </c>
      <c r="Q19" s="102">
        <v>22</v>
      </c>
      <c r="R19" s="102">
        <v>13</v>
      </c>
      <c r="S19" s="102">
        <v>16</v>
      </c>
      <c r="T19" s="102">
        <v>5</v>
      </c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</row>
    <row r="20" spans="1:102" x14ac:dyDescent="0.25">
      <c r="A20" s="98">
        <v>19</v>
      </c>
      <c r="B20" s="98"/>
      <c r="C20" s="98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>
        <v>1</v>
      </c>
      <c r="Y20" s="102"/>
      <c r="Z20" s="102"/>
      <c r="AA20" s="102"/>
      <c r="AB20" s="102"/>
      <c r="AC20" s="102"/>
      <c r="AD20" s="102"/>
      <c r="AE20" s="102"/>
      <c r="AF20" s="102"/>
      <c r="AG20" s="102">
        <v>1</v>
      </c>
      <c r="AH20" s="102"/>
      <c r="AI20" s="102">
        <v>3</v>
      </c>
      <c r="AJ20" s="102">
        <v>1</v>
      </c>
      <c r="AK20" s="102"/>
      <c r="AL20" s="102">
        <v>2</v>
      </c>
      <c r="AM20" s="102">
        <v>2</v>
      </c>
      <c r="AN20" s="102"/>
      <c r="AO20" s="102"/>
      <c r="AP20" s="102">
        <v>2</v>
      </c>
      <c r="AQ20" s="102">
        <v>2</v>
      </c>
      <c r="AR20" s="102"/>
      <c r="AS20" s="102">
        <v>2</v>
      </c>
      <c r="AT20" s="102"/>
      <c r="AU20" s="102">
        <v>3</v>
      </c>
      <c r="AV20" s="102">
        <v>2</v>
      </c>
      <c r="AW20" s="102"/>
      <c r="AX20" s="102">
        <v>1</v>
      </c>
      <c r="AY20" s="102">
        <v>2</v>
      </c>
      <c r="AZ20" s="102">
        <v>1</v>
      </c>
      <c r="BA20" s="102"/>
      <c r="BB20" s="102">
        <v>1</v>
      </c>
      <c r="BC20" s="102">
        <v>3</v>
      </c>
      <c r="BD20" s="102">
        <v>1</v>
      </c>
      <c r="BE20" s="102"/>
      <c r="BF20" s="102"/>
      <c r="BG20" s="102"/>
      <c r="BH20" s="102"/>
      <c r="BI20" s="102"/>
      <c r="BJ20" s="102">
        <v>1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</row>
    <row r="21" spans="1:102" x14ac:dyDescent="0.25">
      <c r="A21" s="98">
        <v>20</v>
      </c>
      <c r="B21" s="98"/>
      <c r="C21" s="98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>
        <v>1</v>
      </c>
      <c r="Y21" s="102">
        <v>6</v>
      </c>
      <c r="Z21" s="102">
        <v>2</v>
      </c>
      <c r="AA21" s="102">
        <v>7</v>
      </c>
      <c r="AB21" s="102">
        <v>6</v>
      </c>
      <c r="AC21" s="102">
        <v>7</v>
      </c>
      <c r="AD21" s="102">
        <v>6</v>
      </c>
      <c r="AE21" s="102">
        <v>9</v>
      </c>
      <c r="AF21" s="102">
        <v>19</v>
      </c>
      <c r="AG21" s="102">
        <v>5</v>
      </c>
      <c r="AH21" s="102">
        <v>17</v>
      </c>
      <c r="AI21" s="102">
        <v>14</v>
      </c>
      <c r="AJ21" s="102">
        <v>9</v>
      </c>
      <c r="AK21" s="102">
        <v>12</v>
      </c>
      <c r="AL21" s="102">
        <v>10</v>
      </c>
      <c r="AM21" s="102">
        <v>13</v>
      </c>
      <c r="AN21" s="102">
        <v>11</v>
      </c>
      <c r="AO21" s="102">
        <v>5</v>
      </c>
      <c r="AP21" s="102">
        <v>9</v>
      </c>
      <c r="AQ21" s="102">
        <v>13</v>
      </c>
      <c r="AR21" s="102">
        <v>6</v>
      </c>
      <c r="AS21" s="102">
        <v>6</v>
      </c>
      <c r="AT21" s="102">
        <v>11</v>
      </c>
      <c r="AU21" s="102">
        <v>8</v>
      </c>
      <c r="AV21" s="102">
        <v>5</v>
      </c>
      <c r="AW21" s="102">
        <v>6</v>
      </c>
      <c r="AX21" s="102">
        <v>4</v>
      </c>
      <c r="AY21" s="102">
        <v>3</v>
      </c>
      <c r="AZ21" s="102">
        <v>5</v>
      </c>
      <c r="BA21" s="102">
        <v>4</v>
      </c>
      <c r="BB21" s="102">
        <v>5</v>
      </c>
      <c r="BC21" s="102">
        <v>5</v>
      </c>
      <c r="BD21" s="102">
        <v>5</v>
      </c>
      <c r="BE21" s="102">
        <v>4</v>
      </c>
      <c r="BF21" s="102">
        <v>3</v>
      </c>
      <c r="BG21" s="102">
        <v>3</v>
      </c>
      <c r="BH21" s="102">
        <v>2</v>
      </c>
      <c r="BI21" s="102">
        <v>1</v>
      </c>
      <c r="BJ21" s="102">
        <v>1</v>
      </c>
      <c r="BK21" s="102">
        <v>1</v>
      </c>
      <c r="BL21" s="102">
        <v>1</v>
      </c>
      <c r="BM21" s="102">
        <v>2</v>
      </c>
      <c r="BN21" s="102"/>
      <c r="BO21" s="102">
        <v>1</v>
      </c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>
        <v>1</v>
      </c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</row>
    <row r="22" spans="1:102" x14ac:dyDescent="0.25">
      <c r="A22" s="98">
        <v>21</v>
      </c>
      <c r="B22" s="98"/>
      <c r="C22" s="98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>
        <v>1</v>
      </c>
      <c r="Y22" s="102">
        <v>7</v>
      </c>
      <c r="Z22" s="102">
        <v>2</v>
      </c>
      <c r="AA22" s="102">
        <v>8</v>
      </c>
      <c r="AB22" s="102">
        <v>10</v>
      </c>
      <c r="AC22" s="102">
        <v>17</v>
      </c>
      <c r="AD22" s="102">
        <v>14</v>
      </c>
      <c r="AE22" s="102">
        <v>13</v>
      </c>
      <c r="AF22" s="102">
        <v>25</v>
      </c>
      <c r="AG22" s="102">
        <v>13</v>
      </c>
      <c r="AH22" s="102">
        <v>32</v>
      </c>
      <c r="AI22" s="102">
        <v>24</v>
      </c>
      <c r="AJ22" s="102">
        <v>11</v>
      </c>
      <c r="AK22" s="102">
        <v>23</v>
      </c>
      <c r="AL22" s="102">
        <v>14</v>
      </c>
      <c r="AM22" s="102">
        <v>22</v>
      </c>
      <c r="AN22" s="102">
        <v>19</v>
      </c>
      <c r="AO22" s="102">
        <v>15</v>
      </c>
      <c r="AP22" s="102">
        <v>16</v>
      </c>
      <c r="AQ22" s="102">
        <v>15</v>
      </c>
      <c r="AR22" s="102">
        <v>6</v>
      </c>
      <c r="AS22" s="102">
        <v>13</v>
      </c>
      <c r="AT22" s="102">
        <v>14</v>
      </c>
      <c r="AU22" s="102">
        <v>14</v>
      </c>
      <c r="AV22" s="102">
        <v>7</v>
      </c>
      <c r="AW22" s="102">
        <v>11</v>
      </c>
      <c r="AX22" s="102">
        <v>6</v>
      </c>
      <c r="AY22" s="102">
        <v>1</v>
      </c>
      <c r="AZ22" s="102">
        <v>12</v>
      </c>
      <c r="BA22" s="102">
        <v>5</v>
      </c>
      <c r="BB22" s="102">
        <v>4</v>
      </c>
      <c r="BC22" s="102">
        <v>7</v>
      </c>
      <c r="BD22" s="102">
        <v>4</v>
      </c>
      <c r="BE22" s="102">
        <v>6</v>
      </c>
      <c r="BF22" s="102">
        <v>5</v>
      </c>
      <c r="BG22" s="102">
        <v>7</v>
      </c>
      <c r="BH22" s="102">
        <v>3</v>
      </c>
      <c r="BI22" s="102">
        <v>6</v>
      </c>
      <c r="BJ22" s="102">
        <v>4</v>
      </c>
      <c r="BK22" s="102">
        <v>2</v>
      </c>
      <c r="BL22" s="102">
        <v>3</v>
      </c>
      <c r="BM22" s="102">
        <v>2</v>
      </c>
      <c r="BN22" s="102">
        <v>2</v>
      </c>
      <c r="BO22" s="102">
        <v>2</v>
      </c>
      <c r="BP22" s="102"/>
      <c r="BQ22" s="102"/>
      <c r="BR22" s="102">
        <v>1</v>
      </c>
      <c r="BS22" s="102"/>
      <c r="BT22" s="102"/>
      <c r="BU22" s="102">
        <v>1</v>
      </c>
      <c r="BV22" s="102"/>
      <c r="BW22" s="102"/>
      <c r="BX22" s="102"/>
      <c r="BY22" s="102"/>
      <c r="BZ22" s="102">
        <v>1</v>
      </c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</row>
    <row r="23" spans="1:102" x14ac:dyDescent="0.25">
      <c r="A23" s="98">
        <v>22</v>
      </c>
      <c r="B23" s="98"/>
      <c r="C23" s="98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>
        <v>1</v>
      </c>
      <c r="Y23" s="102">
        <v>10</v>
      </c>
      <c r="Z23" s="102">
        <v>2</v>
      </c>
      <c r="AA23" s="102">
        <v>11</v>
      </c>
      <c r="AB23" s="102">
        <v>10</v>
      </c>
      <c r="AC23" s="102">
        <v>12</v>
      </c>
      <c r="AD23" s="102">
        <v>13</v>
      </c>
      <c r="AE23" s="102">
        <v>14</v>
      </c>
      <c r="AF23" s="102">
        <v>22</v>
      </c>
      <c r="AG23" s="102">
        <v>14</v>
      </c>
      <c r="AH23" s="102">
        <v>31</v>
      </c>
      <c r="AI23" s="102">
        <v>22</v>
      </c>
      <c r="AJ23" s="102">
        <v>11</v>
      </c>
      <c r="AK23" s="102">
        <v>20</v>
      </c>
      <c r="AL23" s="102">
        <v>15</v>
      </c>
      <c r="AM23" s="102">
        <v>22</v>
      </c>
      <c r="AN23" s="102">
        <v>17</v>
      </c>
      <c r="AO23" s="102">
        <v>14</v>
      </c>
      <c r="AP23" s="102">
        <v>15</v>
      </c>
      <c r="AQ23" s="102">
        <v>20</v>
      </c>
      <c r="AR23" s="102">
        <v>6</v>
      </c>
      <c r="AS23" s="102">
        <v>13</v>
      </c>
      <c r="AT23" s="102">
        <v>14</v>
      </c>
      <c r="AU23" s="102">
        <v>14</v>
      </c>
      <c r="AV23" s="102">
        <v>7</v>
      </c>
      <c r="AW23" s="102">
        <v>11</v>
      </c>
      <c r="AX23" s="102">
        <v>6</v>
      </c>
      <c r="AY23" s="102">
        <v>2</v>
      </c>
      <c r="AZ23" s="102">
        <v>13</v>
      </c>
      <c r="BA23" s="102">
        <v>6</v>
      </c>
      <c r="BB23" s="102">
        <v>5</v>
      </c>
      <c r="BC23" s="102">
        <v>6</v>
      </c>
      <c r="BD23" s="102">
        <v>5</v>
      </c>
      <c r="BE23" s="102">
        <v>5</v>
      </c>
      <c r="BF23" s="102">
        <v>5</v>
      </c>
      <c r="BG23" s="102">
        <v>5</v>
      </c>
      <c r="BH23" s="102">
        <v>2</v>
      </c>
      <c r="BI23" s="102">
        <v>5</v>
      </c>
      <c r="BJ23" s="102">
        <v>4</v>
      </c>
      <c r="BK23" s="102">
        <v>2</v>
      </c>
      <c r="BL23" s="102">
        <v>3</v>
      </c>
      <c r="BM23" s="102">
        <v>3</v>
      </c>
      <c r="BN23" s="102">
        <v>2</v>
      </c>
      <c r="BO23" s="102">
        <v>2</v>
      </c>
      <c r="BP23" s="102"/>
      <c r="BQ23" s="102"/>
      <c r="BR23" s="102">
        <v>1</v>
      </c>
      <c r="BS23" s="102"/>
      <c r="BT23" s="102"/>
      <c r="BU23" s="102"/>
      <c r="BV23" s="102"/>
      <c r="BW23" s="102"/>
      <c r="BX23" s="102"/>
      <c r="BY23" s="102"/>
      <c r="BZ23" s="102">
        <v>1</v>
      </c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</row>
    <row r="24" spans="1:102" x14ac:dyDescent="0.25">
      <c r="A24" s="98">
        <v>23</v>
      </c>
      <c r="B24" s="98"/>
      <c r="C24" s="98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>
        <v>2</v>
      </c>
      <c r="AF24" s="102"/>
      <c r="AG24" s="102"/>
      <c r="AH24" s="102"/>
      <c r="AI24" s="102">
        <v>1</v>
      </c>
      <c r="AJ24" s="102">
        <v>1</v>
      </c>
      <c r="AK24" s="102"/>
      <c r="AL24" s="102"/>
      <c r="AM24" s="102"/>
      <c r="AN24" s="102">
        <v>1</v>
      </c>
      <c r="AO24" s="102"/>
      <c r="AP24" s="102"/>
      <c r="AQ24" s="102">
        <v>2</v>
      </c>
      <c r="AR24" s="102"/>
      <c r="AS24" s="102"/>
      <c r="AT24" s="102">
        <v>1</v>
      </c>
      <c r="AU24" s="102"/>
      <c r="AV24" s="102">
        <v>1</v>
      </c>
      <c r="AW24" s="102"/>
      <c r="AX24" s="102"/>
      <c r="AY24" s="102">
        <v>1</v>
      </c>
      <c r="AZ24" s="102">
        <v>1</v>
      </c>
      <c r="BA24" s="102"/>
      <c r="BB24" s="102"/>
      <c r="BC24" s="102"/>
      <c r="BD24" s="102"/>
      <c r="BE24" s="102">
        <v>1</v>
      </c>
      <c r="BF24" s="102">
        <v>1</v>
      </c>
      <c r="BG24" s="102"/>
      <c r="BH24" s="102">
        <v>1</v>
      </c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</row>
    <row r="25" spans="1:102" x14ac:dyDescent="0.25">
      <c r="A25" s="98">
        <v>24</v>
      </c>
      <c r="B25" s="98"/>
      <c r="C25" s="98"/>
      <c r="D25" s="102">
        <v>1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>
        <v>1</v>
      </c>
      <c r="V25" s="102">
        <v>2</v>
      </c>
      <c r="W25" s="102">
        <v>2</v>
      </c>
      <c r="X25" s="102">
        <v>1</v>
      </c>
      <c r="Y25" s="102">
        <v>4</v>
      </c>
      <c r="Z25" s="102">
        <v>4</v>
      </c>
      <c r="AA25" s="102">
        <v>1</v>
      </c>
      <c r="AB25" s="102">
        <v>5</v>
      </c>
      <c r="AC25" s="102">
        <v>5</v>
      </c>
      <c r="AD25" s="102">
        <v>4</v>
      </c>
      <c r="AE25" s="102">
        <v>5</v>
      </c>
      <c r="AF25" s="102">
        <v>8</v>
      </c>
      <c r="AG25" s="102">
        <v>5</v>
      </c>
      <c r="AH25" s="102">
        <v>8</v>
      </c>
      <c r="AI25" s="102">
        <v>5</v>
      </c>
      <c r="AJ25" s="102">
        <v>7</v>
      </c>
      <c r="AK25" s="102">
        <v>4</v>
      </c>
      <c r="AL25" s="102">
        <v>6</v>
      </c>
      <c r="AM25" s="102">
        <v>5</v>
      </c>
      <c r="AN25" s="102">
        <v>6</v>
      </c>
      <c r="AO25" s="102">
        <v>3</v>
      </c>
      <c r="AP25" s="102">
        <v>6</v>
      </c>
      <c r="AQ25" s="102">
        <v>3</v>
      </c>
      <c r="AR25" s="102">
        <v>2</v>
      </c>
      <c r="AS25" s="102">
        <v>4</v>
      </c>
      <c r="AT25" s="102">
        <v>6</v>
      </c>
      <c r="AU25" s="102">
        <v>7</v>
      </c>
      <c r="AV25" s="102">
        <v>4</v>
      </c>
      <c r="AW25" s="102">
        <v>4</v>
      </c>
      <c r="AX25" s="102">
        <v>1</v>
      </c>
      <c r="AY25" s="102">
        <v>1</v>
      </c>
      <c r="AZ25" s="102">
        <v>3</v>
      </c>
      <c r="BA25" s="102">
        <v>2</v>
      </c>
      <c r="BB25" s="102"/>
      <c r="BC25" s="102">
        <v>2</v>
      </c>
      <c r="BD25" s="102">
        <v>1</v>
      </c>
      <c r="BE25" s="102">
        <v>3</v>
      </c>
      <c r="BF25" s="102">
        <v>1</v>
      </c>
      <c r="BG25" s="102">
        <v>3</v>
      </c>
      <c r="BH25" s="102">
        <v>3</v>
      </c>
      <c r="BI25" s="102">
        <v>3</v>
      </c>
      <c r="BJ25" s="102">
        <v>2</v>
      </c>
      <c r="BK25" s="102">
        <v>1</v>
      </c>
      <c r="BL25" s="102"/>
      <c r="BM25" s="102"/>
      <c r="BN25" s="102"/>
      <c r="BO25" s="102">
        <v>1</v>
      </c>
      <c r="BP25" s="102">
        <v>2</v>
      </c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>
        <v>1</v>
      </c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</row>
    <row r="26" spans="1:102" x14ac:dyDescent="0.25">
      <c r="A26" s="98">
        <v>25</v>
      </c>
      <c r="B26" s="98">
        <v>1</v>
      </c>
      <c r="C26" s="103"/>
      <c r="D26" s="102">
        <v>1</v>
      </c>
      <c r="E26" s="102">
        <v>1</v>
      </c>
      <c r="F26" s="102">
        <v>4</v>
      </c>
      <c r="G26" s="102">
        <v>5</v>
      </c>
      <c r="H26" s="102">
        <v>1</v>
      </c>
      <c r="I26" s="102">
        <v>3</v>
      </c>
      <c r="J26" s="102">
        <v>2</v>
      </c>
      <c r="K26" s="102">
        <v>5</v>
      </c>
      <c r="L26" s="102">
        <v>2</v>
      </c>
      <c r="M26" s="102">
        <v>7</v>
      </c>
      <c r="N26" s="102">
        <v>9</v>
      </c>
      <c r="O26" s="102">
        <v>13</v>
      </c>
      <c r="P26" s="102">
        <v>12</v>
      </c>
      <c r="Q26" s="102">
        <v>10</v>
      </c>
      <c r="R26" s="102">
        <v>12</v>
      </c>
      <c r="S26" s="102">
        <v>6</v>
      </c>
      <c r="T26" s="102">
        <v>1</v>
      </c>
      <c r="U26" s="102"/>
      <c r="V26" s="102">
        <v>2</v>
      </c>
      <c r="W26" s="102">
        <v>2</v>
      </c>
      <c r="X26" s="102"/>
      <c r="Y26" s="102">
        <v>2</v>
      </c>
      <c r="Z26" s="102">
        <v>2</v>
      </c>
      <c r="AA26" s="102">
        <v>1</v>
      </c>
      <c r="AB26" s="102">
        <v>3</v>
      </c>
      <c r="AC26" s="102">
        <v>1</v>
      </c>
      <c r="AD26" s="102"/>
      <c r="AE26" s="102">
        <v>2</v>
      </c>
      <c r="AF26" s="102"/>
      <c r="AG26" s="102">
        <v>1</v>
      </c>
      <c r="AH26" s="102"/>
      <c r="AI26" s="102">
        <v>1</v>
      </c>
      <c r="AJ26" s="102">
        <v>1</v>
      </c>
      <c r="AK26" s="102"/>
      <c r="AL26" s="102">
        <v>1</v>
      </c>
      <c r="AM26" s="102"/>
      <c r="AN26" s="102">
        <v>2</v>
      </c>
      <c r="AO26" s="102"/>
      <c r="AP26" s="102"/>
      <c r="AQ26" s="102"/>
      <c r="AR26" s="102">
        <v>1</v>
      </c>
      <c r="AS26" s="102"/>
      <c r="AT26" s="102"/>
      <c r="AU26" s="102"/>
      <c r="AV26" s="102">
        <v>2</v>
      </c>
      <c r="AW26" s="102"/>
      <c r="AX26" s="102"/>
      <c r="AY26" s="102">
        <v>1</v>
      </c>
      <c r="AZ26" s="102"/>
      <c r="BA26" s="102"/>
      <c r="BB26" s="102">
        <v>2</v>
      </c>
      <c r="BC26" s="102"/>
      <c r="BD26" s="102">
        <v>1</v>
      </c>
      <c r="BE26" s="102"/>
      <c r="BF26" s="102">
        <v>2</v>
      </c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</row>
    <row r="27" spans="1:102" x14ac:dyDescent="0.25">
      <c r="A27" s="98">
        <v>26</v>
      </c>
      <c r="B27" s="98"/>
      <c r="C27" s="98"/>
      <c r="D27" s="102"/>
      <c r="E27" s="102"/>
      <c r="F27" s="102"/>
      <c r="G27" s="102"/>
      <c r="H27" s="102"/>
      <c r="I27" s="102"/>
      <c r="J27" s="102">
        <v>1</v>
      </c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>
        <v>1</v>
      </c>
      <c r="W27" s="102"/>
      <c r="X27" s="102">
        <v>1</v>
      </c>
      <c r="Y27" s="102">
        <v>1</v>
      </c>
      <c r="Z27" s="102">
        <v>1</v>
      </c>
      <c r="AA27" s="102">
        <v>2</v>
      </c>
      <c r="AB27" s="102">
        <v>2</v>
      </c>
      <c r="AC27" s="102"/>
      <c r="AD27" s="102">
        <v>1</v>
      </c>
      <c r="AE27" s="102">
        <v>3</v>
      </c>
      <c r="AF27" s="102"/>
      <c r="AG27" s="102">
        <v>2</v>
      </c>
      <c r="AH27" s="102"/>
      <c r="AI27" s="102">
        <v>1</v>
      </c>
      <c r="AJ27" s="102"/>
      <c r="AK27" s="102">
        <v>1</v>
      </c>
      <c r="AL27" s="102"/>
      <c r="AM27" s="102"/>
      <c r="AN27" s="102"/>
      <c r="AO27" s="102"/>
      <c r="AP27" s="102"/>
      <c r="AQ27" s="102"/>
      <c r="AR27" s="102">
        <v>1</v>
      </c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>
        <v>1</v>
      </c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</row>
    <row r="28" spans="1:102" x14ac:dyDescent="0.25">
      <c r="A28" s="98">
        <v>27</v>
      </c>
      <c r="B28" s="103">
        <v>3</v>
      </c>
      <c r="C28" s="103">
        <v>2</v>
      </c>
      <c r="D28" s="102">
        <v>5</v>
      </c>
      <c r="E28" s="102">
        <v>3</v>
      </c>
      <c r="F28" s="102">
        <v>9</v>
      </c>
      <c r="G28" s="102">
        <v>8</v>
      </c>
      <c r="H28" s="102">
        <v>8</v>
      </c>
      <c r="I28" s="102">
        <v>11</v>
      </c>
      <c r="J28" s="102">
        <v>8</v>
      </c>
      <c r="K28" s="102">
        <v>9</v>
      </c>
      <c r="L28" s="102">
        <v>7</v>
      </c>
      <c r="M28" s="102">
        <v>1</v>
      </c>
      <c r="N28" s="102">
        <v>9</v>
      </c>
      <c r="O28" s="102">
        <v>3</v>
      </c>
      <c r="P28" s="102"/>
      <c r="Q28" s="102">
        <v>1</v>
      </c>
      <c r="R28" s="102">
        <v>1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</row>
    <row r="29" spans="1:102" x14ac:dyDescent="0.25">
      <c r="A29" s="98">
        <v>28</v>
      </c>
      <c r="B29" s="103">
        <v>2</v>
      </c>
      <c r="C29" s="103">
        <v>2</v>
      </c>
      <c r="D29" s="102">
        <v>12</v>
      </c>
      <c r="E29" s="102">
        <v>8</v>
      </c>
      <c r="F29" s="102">
        <v>13</v>
      </c>
      <c r="G29" s="102">
        <v>13</v>
      </c>
      <c r="H29" s="102">
        <v>16</v>
      </c>
      <c r="I29" s="102">
        <v>17</v>
      </c>
      <c r="J29" s="102">
        <v>20</v>
      </c>
      <c r="K29" s="102">
        <v>27</v>
      </c>
      <c r="L29" s="102">
        <v>29</v>
      </c>
      <c r="M29" s="102">
        <v>22</v>
      </c>
      <c r="N29" s="102">
        <v>25</v>
      </c>
      <c r="O29" s="102">
        <v>19</v>
      </c>
      <c r="P29" s="102">
        <v>23</v>
      </c>
      <c r="Q29" s="102">
        <v>26</v>
      </c>
      <c r="R29" s="102">
        <v>26</v>
      </c>
      <c r="S29" s="102">
        <v>32</v>
      </c>
      <c r="T29" s="102">
        <v>23</v>
      </c>
      <c r="U29" s="102">
        <v>37</v>
      </c>
      <c r="V29" s="102">
        <v>36</v>
      </c>
      <c r="W29" s="102">
        <v>60</v>
      </c>
      <c r="X29" s="102">
        <v>61</v>
      </c>
      <c r="Y29" s="102">
        <v>56</v>
      </c>
      <c r="Z29" s="102">
        <v>77</v>
      </c>
      <c r="AA29" s="102">
        <v>79</v>
      </c>
      <c r="AB29" s="102">
        <v>78</v>
      </c>
      <c r="AC29" s="102">
        <v>79</v>
      </c>
      <c r="AD29" s="102">
        <v>70</v>
      </c>
      <c r="AE29" s="102">
        <v>62</v>
      </c>
      <c r="AF29" s="102">
        <v>69</v>
      </c>
      <c r="AG29" s="102">
        <v>62</v>
      </c>
      <c r="AH29" s="102">
        <v>62</v>
      </c>
      <c r="AI29" s="102">
        <v>56</v>
      </c>
      <c r="AJ29" s="102">
        <v>31</v>
      </c>
      <c r="AK29" s="102">
        <v>41</v>
      </c>
      <c r="AL29" s="102">
        <v>54</v>
      </c>
      <c r="AM29" s="102">
        <v>39</v>
      </c>
      <c r="AN29" s="102">
        <v>37</v>
      </c>
      <c r="AO29" s="102">
        <v>28</v>
      </c>
      <c r="AP29" s="102">
        <v>41</v>
      </c>
      <c r="AQ29" s="102">
        <v>28</v>
      </c>
      <c r="AR29" s="102">
        <v>21</v>
      </c>
      <c r="AS29" s="102">
        <v>25</v>
      </c>
      <c r="AT29" s="102">
        <v>14</v>
      </c>
      <c r="AU29" s="102">
        <v>20</v>
      </c>
      <c r="AV29" s="102">
        <v>20</v>
      </c>
      <c r="AW29" s="102">
        <v>24</v>
      </c>
      <c r="AX29" s="102">
        <v>9</v>
      </c>
      <c r="AY29" s="102">
        <v>15</v>
      </c>
      <c r="AZ29" s="102">
        <v>18</v>
      </c>
      <c r="BA29" s="102">
        <v>10</v>
      </c>
      <c r="BB29" s="102">
        <v>11</v>
      </c>
      <c r="BC29" s="102">
        <v>9</v>
      </c>
      <c r="BD29" s="102">
        <v>11</v>
      </c>
      <c r="BE29" s="102">
        <v>9</v>
      </c>
      <c r="BF29" s="102">
        <v>5</v>
      </c>
      <c r="BG29" s="102">
        <v>8</v>
      </c>
      <c r="BH29" s="102">
        <v>4</v>
      </c>
      <c r="BI29" s="102">
        <v>4</v>
      </c>
      <c r="BJ29" s="102">
        <v>6</v>
      </c>
      <c r="BK29" s="102"/>
      <c r="BL29" s="102">
        <v>3</v>
      </c>
      <c r="BM29" s="102">
        <v>2</v>
      </c>
      <c r="BN29" s="102"/>
      <c r="BO29" s="102">
        <v>3</v>
      </c>
      <c r="BP29" s="102">
        <v>1</v>
      </c>
      <c r="BQ29" s="102"/>
      <c r="BR29" s="102">
        <v>1</v>
      </c>
      <c r="BS29" s="102">
        <v>2</v>
      </c>
      <c r="BT29" s="102"/>
      <c r="BU29" s="102"/>
      <c r="BV29" s="102">
        <v>1</v>
      </c>
      <c r="BW29" s="102">
        <v>1</v>
      </c>
      <c r="BX29" s="102">
        <v>1</v>
      </c>
      <c r="BY29" s="102">
        <v>1</v>
      </c>
      <c r="BZ29" s="102"/>
      <c r="CA29" s="102">
        <v>1</v>
      </c>
      <c r="CB29" s="102"/>
      <c r="CC29" s="102"/>
      <c r="CD29" s="102"/>
      <c r="CE29" s="102"/>
      <c r="CF29" s="102">
        <v>2</v>
      </c>
      <c r="CG29" s="102">
        <v>2</v>
      </c>
      <c r="CH29" s="102">
        <v>1</v>
      </c>
      <c r="CI29" s="102"/>
      <c r="CJ29" s="102"/>
      <c r="CK29" s="102"/>
      <c r="CL29" s="102"/>
      <c r="CM29" s="102"/>
      <c r="CN29" s="102"/>
      <c r="CO29" s="102"/>
      <c r="CP29" s="102"/>
      <c r="CQ29" s="102">
        <v>1</v>
      </c>
      <c r="CR29" s="102"/>
      <c r="CS29" s="102"/>
      <c r="CT29" s="102"/>
      <c r="CU29" s="102"/>
      <c r="CV29" s="102"/>
      <c r="CW29" s="102"/>
      <c r="CX29" s="102">
        <v>5</v>
      </c>
    </row>
    <row r="30" spans="1:102" x14ac:dyDescent="0.25">
      <c r="A30" s="98">
        <v>29</v>
      </c>
      <c r="B30" s="103">
        <v>3</v>
      </c>
      <c r="C30" s="103">
        <v>5</v>
      </c>
      <c r="D30" s="102">
        <v>7</v>
      </c>
      <c r="E30" s="102">
        <v>25</v>
      </c>
      <c r="F30" s="102">
        <v>39</v>
      </c>
      <c r="G30" s="102">
        <v>68</v>
      </c>
      <c r="H30" s="102">
        <v>103</v>
      </c>
      <c r="I30" s="102">
        <v>112</v>
      </c>
      <c r="J30" s="102">
        <v>125</v>
      </c>
      <c r="K30" s="102">
        <v>137</v>
      </c>
      <c r="L30" s="102">
        <v>163</v>
      </c>
      <c r="M30" s="102">
        <v>149</v>
      </c>
      <c r="N30" s="102">
        <v>163</v>
      </c>
      <c r="O30" s="102">
        <v>155</v>
      </c>
      <c r="P30" s="102">
        <v>138</v>
      </c>
      <c r="Q30" s="102">
        <v>148</v>
      </c>
      <c r="R30" s="102">
        <v>155</v>
      </c>
      <c r="S30" s="102">
        <v>138</v>
      </c>
      <c r="T30" s="102">
        <v>114</v>
      </c>
      <c r="U30" s="102">
        <v>65</v>
      </c>
      <c r="V30" s="102">
        <v>50</v>
      </c>
      <c r="W30" s="102">
        <v>51</v>
      </c>
      <c r="X30" s="102">
        <v>46</v>
      </c>
      <c r="Y30" s="102">
        <v>50</v>
      </c>
      <c r="Z30" s="102">
        <v>47</v>
      </c>
      <c r="AA30" s="102">
        <v>50</v>
      </c>
      <c r="AB30" s="102">
        <v>51</v>
      </c>
      <c r="AC30" s="102">
        <v>43</v>
      </c>
      <c r="AD30" s="102">
        <v>49</v>
      </c>
      <c r="AE30" s="102">
        <v>59</v>
      </c>
      <c r="AF30" s="102">
        <v>57</v>
      </c>
      <c r="AG30" s="102">
        <v>51</v>
      </c>
      <c r="AH30" s="102">
        <v>46</v>
      </c>
      <c r="AI30" s="102">
        <v>64</v>
      </c>
      <c r="AJ30" s="102">
        <v>52</v>
      </c>
      <c r="AK30" s="102">
        <v>60</v>
      </c>
      <c r="AL30" s="102">
        <v>66</v>
      </c>
      <c r="AM30" s="102">
        <v>53</v>
      </c>
      <c r="AN30" s="102">
        <v>49</v>
      </c>
      <c r="AO30" s="102">
        <v>53</v>
      </c>
      <c r="AP30" s="102">
        <v>48</v>
      </c>
      <c r="AQ30" s="102">
        <v>48</v>
      </c>
      <c r="AR30" s="102">
        <v>45</v>
      </c>
      <c r="AS30" s="102">
        <v>53</v>
      </c>
      <c r="AT30" s="102">
        <v>60</v>
      </c>
      <c r="AU30" s="102">
        <v>56</v>
      </c>
      <c r="AV30" s="102">
        <v>49</v>
      </c>
      <c r="AW30" s="102">
        <v>35</v>
      </c>
      <c r="AX30" s="102">
        <v>36</v>
      </c>
      <c r="AY30" s="102">
        <v>36</v>
      </c>
      <c r="AZ30" s="102">
        <v>44</v>
      </c>
      <c r="BA30" s="102">
        <v>33</v>
      </c>
      <c r="BB30" s="102">
        <v>29</v>
      </c>
      <c r="BC30" s="102">
        <v>27</v>
      </c>
      <c r="BD30" s="102">
        <v>31</v>
      </c>
      <c r="BE30" s="102">
        <v>26</v>
      </c>
      <c r="BF30" s="102">
        <v>17</v>
      </c>
      <c r="BG30" s="102">
        <v>19</v>
      </c>
      <c r="BH30" s="102">
        <v>17</v>
      </c>
      <c r="BI30" s="102">
        <v>11</v>
      </c>
      <c r="BJ30" s="102">
        <v>18</v>
      </c>
      <c r="BK30" s="102">
        <v>12</v>
      </c>
      <c r="BL30" s="102">
        <v>10</v>
      </c>
      <c r="BM30" s="102">
        <v>9</v>
      </c>
      <c r="BN30" s="102">
        <v>7</v>
      </c>
      <c r="BO30" s="102">
        <v>15</v>
      </c>
      <c r="BP30" s="102">
        <v>6</v>
      </c>
      <c r="BQ30" s="102">
        <v>8</v>
      </c>
      <c r="BR30" s="102">
        <v>8</v>
      </c>
      <c r="BS30" s="102">
        <v>5</v>
      </c>
      <c r="BT30" s="102">
        <v>3</v>
      </c>
      <c r="BU30" s="102">
        <v>2</v>
      </c>
      <c r="BV30" s="102">
        <v>6</v>
      </c>
      <c r="BW30" s="102">
        <v>5</v>
      </c>
      <c r="BX30" s="102">
        <v>2</v>
      </c>
      <c r="BY30" s="102">
        <v>4</v>
      </c>
      <c r="BZ30" s="102">
        <v>2</v>
      </c>
      <c r="CA30" s="102">
        <v>1</v>
      </c>
      <c r="CB30" s="102">
        <v>1</v>
      </c>
      <c r="CC30" s="102">
        <v>4</v>
      </c>
      <c r="CD30" s="102">
        <v>4</v>
      </c>
      <c r="CE30" s="102">
        <v>1</v>
      </c>
      <c r="CF30" s="102">
        <v>3</v>
      </c>
      <c r="CG30" s="102">
        <v>1</v>
      </c>
      <c r="CH30" s="102">
        <v>1</v>
      </c>
      <c r="CI30" s="102">
        <v>1</v>
      </c>
      <c r="CJ30" s="102"/>
      <c r="CK30" s="102">
        <v>1</v>
      </c>
      <c r="CL30" s="102"/>
      <c r="CM30" s="102">
        <v>1</v>
      </c>
      <c r="CN30" s="102"/>
      <c r="CO30" s="102">
        <v>1</v>
      </c>
      <c r="CP30" s="102"/>
      <c r="CQ30" s="102"/>
      <c r="CR30" s="102"/>
      <c r="CS30" s="102"/>
      <c r="CT30" s="102"/>
      <c r="CU30" s="102"/>
      <c r="CV30" s="102"/>
      <c r="CW30" s="102"/>
      <c r="CX30" s="102"/>
    </row>
    <row r="31" spans="1:102" x14ac:dyDescent="0.25">
      <c r="A31" s="98">
        <v>30</v>
      </c>
      <c r="B31" s="103"/>
      <c r="C31" s="103"/>
      <c r="D31" s="102">
        <v>3</v>
      </c>
      <c r="E31" s="102">
        <v>5</v>
      </c>
      <c r="F31" s="102">
        <v>47</v>
      </c>
      <c r="G31" s="102">
        <v>191</v>
      </c>
      <c r="H31" s="102">
        <v>312</v>
      </c>
      <c r="I31" s="102">
        <v>423</v>
      </c>
      <c r="J31" s="102">
        <v>508</v>
      </c>
      <c r="K31" s="102">
        <v>621</v>
      </c>
      <c r="L31" s="102">
        <v>561</v>
      </c>
      <c r="M31" s="102">
        <v>648</v>
      </c>
      <c r="N31" s="102">
        <v>609</v>
      </c>
      <c r="O31" s="102">
        <v>570</v>
      </c>
      <c r="P31" s="102">
        <v>459</v>
      </c>
      <c r="Q31" s="102">
        <v>371</v>
      </c>
      <c r="R31" s="102">
        <v>323</v>
      </c>
      <c r="S31" s="102">
        <v>240</v>
      </c>
      <c r="T31" s="102">
        <v>128</v>
      </c>
      <c r="U31" s="102">
        <v>62</v>
      </c>
      <c r="V31" s="102">
        <v>34</v>
      </c>
      <c r="W31" s="102">
        <v>19</v>
      </c>
      <c r="X31" s="102">
        <v>24</v>
      </c>
      <c r="Y31" s="102">
        <v>20</v>
      </c>
      <c r="Z31" s="102">
        <v>12</v>
      </c>
      <c r="AA31" s="102">
        <v>14</v>
      </c>
      <c r="AB31" s="102">
        <v>20</v>
      </c>
      <c r="AC31" s="102">
        <v>23</v>
      </c>
      <c r="AD31" s="102">
        <v>19</v>
      </c>
      <c r="AE31" s="102">
        <v>23</v>
      </c>
      <c r="AF31" s="102">
        <v>26</v>
      </c>
      <c r="AG31" s="102">
        <v>37</v>
      </c>
      <c r="AH31" s="102">
        <v>26</v>
      </c>
      <c r="AI31" s="102">
        <v>33</v>
      </c>
      <c r="AJ31" s="102">
        <v>27</v>
      </c>
      <c r="AK31" s="102">
        <v>29</v>
      </c>
      <c r="AL31" s="102">
        <v>30</v>
      </c>
      <c r="AM31" s="102">
        <v>34</v>
      </c>
      <c r="AN31" s="102">
        <v>39</v>
      </c>
      <c r="AO31" s="102">
        <v>29</v>
      </c>
      <c r="AP31" s="102">
        <v>25</v>
      </c>
      <c r="AQ31" s="102">
        <v>23</v>
      </c>
      <c r="AR31" s="102">
        <v>22</v>
      </c>
      <c r="AS31" s="102">
        <v>19</v>
      </c>
      <c r="AT31" s="102">
        <v>17</v>
      </c>
      <c r="AU31" s="102">
        <v>26</v>
      </c>
      <c r="AV31" s="102">
        <v>26</v>
      </c>
      <c r="AW31" s="102">
        <v>27</v>
      </c>
      <c r="AX31" s="102">
        <v>25</v>
      </c>
      <c r="AY31" s="102">
        <v>29</v>
      </c>
      <c r="AZ31" s="102">
        <v>29</v>
      </c>
      <c r="BA31" s="102">
        <v>23</v>
      </c>
      <c r="BB31" s="102">
        <v>35</v>
      </c>
      <c r="BC31" s="102">
        <v>22</v>
      </c>
      <c r="BD31" s="102">
        <v>31</v>
      </c>
      <c r="BE31" s="102">
        <v>22</v>
      </c>
      <c r="BF31" s="102">
        <v>40</v>
      </c>
      <c r="BG31" s="102">
        <v>31</v>
      </c>
      <c r="BH31" s="102">
        <v>31</v>
      </c>
      <c r="BI31" s="102">
        <v>33</v>
      </c>
      <c r="BJ31" s="102">
        <v>26</v>
      </c>
      <c r="BK31" s="102">
        <v>47</v>
      </c>
      <c r="BL31" s="102">
        <v>33</v>
      </c>
      <c r="BM31" s="102">
        <v>31</v>
      </c>
      <c r="BN31" s="102">
        <v>38</v>
      </c>
      <c r="BO31" s="102">
        <v>36</v>
      </c>
      <c r="BP31" s="102">
        <v>28</v>
      </c>
      <c r="BQ31" s="102">
        <v>33</v>
      </c>
      <c r="BR31" s="102">
        <v>25</v>
      </c>
      <c r="BS31" s="102">
        <v>27</v>
      </c>
      <c r="BT31" s="102">
        <v>27</v>
      </c>
      <c r="BU31" s="102">
        <v>25</v>
      </c>
      <c r="BV31" s="102">
        <v>29</v>
      </c>
      <c r="BW31" s="102">
        <v>23</v>
      </c>
      <c r="BX31" s="102">
        <v>28</v>
      </c>
      <c r="BY31" s="102">
        <v>20</v>
      </c>
      <c r="BZ31" s="102">
        <v>13</v>
      </c>
      <c r="CA31" s="102">
        <v>16</v>
      </c>
      <c r="CB31" s="102">
        <v>14</v>
      </c>
      <c r="CC31" s="102">
        <v>16</v>
      </c>
      <c r="CD31" s="102">
        <v>9</v>
      </c>
      <c r="CE31" s="102">
        <v>12</v>
      </c>
      <c r="CF31" s="102">
        <v>6</v>
      </c>
      <c r="CG31" s="102">
        <v>7</v>
      </c>
      <c r="CH31" s="102">
        <v>8</v>
      </c>
      <c r="CI31" s="102">
        <v>10</v>
      </c>
      <c r="CJ31" s="102">
        <v>1</v>
      </c>
      <c r="CK31" s="102">
        <v>3</v>
      </c>
      <c r="CL31" s="102"/>
      <c r="CM31" s="102">
        <v>1</v>
      </c>
      <c r="CN31" s="102">
        <v>1</v>
      </c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</row>
    <row r="32" spans="1:102" x14ac:dyDescent="0.25">
      <c r="A32" s="98">
        <v>31</v>
      </c>
      <c r="B32" s="103"/>
      <c r="C32" s="103"/>
      <c r="D32" s="102">
        <v>6</v>
      </c>
      <c r="E32" s="102">
        <v>18</v>
      </c>
      <c r="F32" s="102">
        <v>19</v>
      </c>
      <c r="G32" s="102">
        <v>57</v>
      </c>
      <c r="H32" s="102">
        <v>76</v>
      </c>
      <c r="I32" s="102">
        <v>108</v>
      </c>
      <c r="J32" s="102">
        <v>148</v>
      </c>
      <c r="K32" s="102">
        <v>208</v>
      </c>
      <c r="L32" s="102">
        <v>237</v>
      </c>
      <c r="M32" s="102">
        <v>263</v>
      </c>
      <c r="N32" s="102">
        <v>313</v>
      </c>
      <c r="O32" s="102">
        <v>298</v>
      </c>
      <c r="P32" s="102">
        <v>274</v>
      </c>
      <c r="Q32" s="102">
        <v>260</v>
      </c>
      <c r="R32" s="102">
        <v>323</v>
      </c>
      <c r="S32" s="102">
        <v>387</v>
      </c>
      <c r="T32" s="102">
        <v>294</v>
      </c>
      <c r="U32" s="102">
        <v>227</v>
      </c>
      <c r="V32" s="102">
        <v>230</v>
      </c>
      <c r="W32" s="102">
        <v>246</v>
      </c>
      <c r="X32" s="102">
        <v>247</v>
      </c>
      <c r="Y32" s="102">
        <v>231</v>
      </c>
      <c r="Z32" s="102">
        <v>220</v>
      </c>
      <c r="AA32" s="102">
        <v>218</v>
      </c>
      <c r="AB32" s="102">
        <v>213</v>
      </c>
      <c r="AC32" s="102">
        <v>209</v>
      </c>
      <c r="AD32" s="102">
        <v>204</v>
      </c>
      <c r="AE32" s="102">
        <v>202</v>
      </c>
      <c r="AF32" s="102">
        <v>191</v>
      </c>
      <c r="AG32" s="102">
        <v>169</v>
      </c>
      <c r="AH32" s="102">
        <v>182</v>
      </c>
      <c r="AI32" s="102">
        <v>171</v>
      </c>
      <c r="AJ32" s="102">
        <v>153</v>
      </c>
      <c r="AK32" s="102">
        <v>123</v>
      </c>
      <c r="AL32" s="102">
        <v>130</v>
      </c>
      <c r="AM32" s="102">
        <v>139</v>
      </c>
      <c r="AN32" s="102">
        <v>129</v>
      </c>
      <c r="AO32" s="102">
        <v>106</v>
      </c>
      <c r="AP32" s="102">
        <v>96</v>
      </c>
      <c r="AQ32" s="102">
        <v>83</v>
      </c>
      <c r="AR32" s="102">
        <v>78</v>
      </c>
      <c r="AS32" s="102">
        <v>72</v>
      </c>
      <c r="AT32" s="102">
        <v>87</v>
      </c>
      <c r="AU32" s="102">
        <v>64</v>
      </c>
      <c r="AV32" s="102">
        <v>61</v>
      </c>
      <c r="AW32" s="102">
        <v>62</v>
      </c>
      <c r="AX32" s="102">
        <v>76</v>
      </c>
      <c r="AY32" s="102">
        <v>60</v>
      </c>
      <c r="AZ32" s="102">
        <v>60</v>
      </c>
      <c r="BA32" s="102">
        <v>63</v>
      </c>
      <c r="BB32" s="102">
        <v>64</v>
      </c>
      <c r="BC32" s="102">
        <v>60</v>
      </c>
      <c r="BD32" s="102">
        <v>58</v>
      </c>
      <c r="BE32" s="102">
        <v>60</v>
      </c>
      <c r="BF32" s="102">
        <v>50</v>
      </c>
      <c r="BG32" s="102">
        <v>55</v>
      </c>
      <c r="BH32" s="102">
        <v>39</v>
      </c>
      <c r="BI32" s="102">
        <v>32</v>
      </c>
      <c r="BJ32" s="102">
        <v>27</v>
      </c>
      <c r="BK32" s="102">
        <v>32</v>
      </c>
      <c r="BL32" s="102">
        <v>41</v>
      </c>
      <c r="BM32" s="102">
        <v>30</v>
      </c>
      <c r="BN32" s="102">
        <v>16</v>
      </c>
      <c r="BO32" s="102">
        <v>17</v>
      </c>
      <c r="BP32" s="102">
        <v>13</v>
      </c>
      <c r="BQ32" s="102">
        <v>27</v>
      </c>
      <c r="BR32" s="102">
        <v>12</v>
      </c>
      <c r="BS32" s="102">
        <v>18</v>
      </c>
      <c r="BT32" s="102">
        <v>11</v>
      </c>
      <c r="BU32" s="102">
        <v>7</v>
      </c>
      <c r="BV32" s="102">
        <v>18</v>
      </c>
      <c r="BW32" s="102">
        <v>7</v>
      </c>
      <c r="BX32" s="102">
        <v>4</v>
      </c>
      <c r="BY32" s="102">
        <v>9</v>
      </c>
      <c r="BZ32" s="102">
        <v>4</v>
      </c>
      <c r="CA32" s="102">
        <v>8</v>
      </c>
      <c r="CB32" s="102">
        <v>3</v>
      </c>
      <c r="CC32" s="102">
        <v>6</v>
      </c>
      <c r="CD32" s="102">
        <v>5</v>
      </c>
      <c r="CE32" s="102"/>
      <c r="CF32" s="102">
        <v>4</v>
      </c>
      <c r="CG32" s="102">
        <v>2</v>
      </c>
      <c r="CH32" s="102">
        <v>2</v>
      </c>
      <c r="CI32" s="102">
        <v>2</v>
      </c>
      <c r="CJ32" s="102">
        <v>1</v>
      </c>
      <c r="CK32" s="102"/>
      <c r="CL32" s="102"/>
      <c r="CM32" s="102"/>
      <c r="CN32" s="102"/>
      <c r="CO32" s="102"/>
      <c r="CP32" s="102">
        <v>1</v>
      </c>
      <c r="CQ32" s="102"/>
      <c r="CR32" s="102"/>
      <c r="CS32" s="102">
        <v>1</v>
      </c>
      <c r="CT32" s="102"/>
      <c r="CU32" s="102"/>
      <c r="CV32" s="102"/>
      <c r="CW32" s="102"/>
      <c r="CX32" s="102">
        <v>1</v>
      </c>
    </row>
    <row r="33" spans="1:102" x14ac:dyDescent="0.25">
      <c r="A33" s="98">
        <v>32</v>
      </c>
      <c r="B33" s="98"/>
      <c r="C33" s="98">
        <v>1</v>
      </c>
      <c r="D33" s="102">
        <v>2</v>
      </c>
      <c r="E33" s="102"/>
      <c r="F33" s="102"/>
      <c r="G33" s="102"/>
      <c r="H33" s="102">
        <v>1</v>
      </c>
      <c r="I33" s="102">
        <v>1</v>
      </c>
      <c r="J33" s="102">
        <v>1</v>
      </c>
      <c r="K33" s="102">
        <v>1</v>
      </c>
      <c r="L33" s="102"/>
      <c r="M33" s="102"/>
      <c r="N33" s="102"/>
      <c r="O33" s="102">
        <v>3</v>
      </c>
      <c r="P33" s="102"/>
      <c r="Q33" s="102"/>
      <c r="R33" s="102">
        <v>10</v>
      </c>
      <c r="S33" s="102">
        <v>22</v>
      </c>
      <c r="T33" s="102">
        <v>43</v>
      </c>
      <c r="U33" s="102">
        <v>65</v>
      </c>
      <c r="V33" s="102">
        <v>111</v>
      </c>
      <c r="W33" s="102">
        <v>113</v>
      </c>
      <c r="X33" s="102">
        <v>135</v>
      </c>
      <c r="Y33" s="102">
        <v>136</v>
      </c>
      <c r="Z33" s="102">
        <v>111</v>
      </c>
      <c r="AA33" s="102">
        <v>144</v>
      </c>
      <c r="AB33" s="102">
        <v>177</v>
      </c>
      <c r="AC33" s="102">
        <v>181</v>
      </c>
      <c r="AD33" s="102">
        <v>164</v>
      </c>
      <c r="AE33" s="102">
        <v>155</v>
      </c>
      <c r="AF33" s="102">
        <v>150</v>
      </c>
      <c r="AG33" s="102">
        <v>154</v>
      </c>
      <c r="AH33" s="102">
        <v>183</v>
      </c>
      <c r="AI33" s="102">
        <v>133</v>
      </c>
      <c r="AJ33" s="102">
        <v>166</v>
      </c>
      <c r="AK33" s="102">
        <v>140</v>
      </c>
      <c r="AL33" s="102">
        <v>148</v>
      </c>
      <c r="AM33" s="102">
        <v>191</v>
      </c>
      <c r="AN33" s="102">
        <v>143</v>
      </c>
      <c r="AO33" s="102">
        <v>146</v>
      </c>
      <c r="AP33" s="102">
        <v>106</v>
      </c>
      <c r="AQ33" s="102">
        <v>130</v>
      </c>
      <c r="AR33" s="102">
        <v>105</v>
      </c>
      <c r="AS33" s="102">
        <v>104</v>
      </c>
      <c r="AT33" s="102">
        <v>88</v>
      </c>
      <c r="AU33" s="102">
        <v>92</v>
      </c>
      <c r="AV33" s="102">
        <v>81</v>
      </c>
      <c r="AW33" s="102">
        <v>88</v>
      </c>
      <c r="AX33" s="102">
        <v>81</v>
      </c>
      <c r="AY33" s="102">
        <v>73</v>
      </c>
      <c r="AZ33" s="102">
        <v>91</v>
      </c>
      <c r="BA33" s="102">
        <v>112</v>
      </c>
      <c r="BB33" s="102">
        <v>112</v>
      </c>
      <c r="BC33" s="102">
        <v>66</v>
      </c>
      <c r="BD33" s="102">
        <v>57</v>
      </c>
      <c r="BE33" s="102">
        <v>56</v>
      </c>
      <c r="BF33" s="102">
        <v>61</v>
      </c>
      <c r="BG33" s="102">
        <v>48</v>
      </c>
      <c r="BH33" s="102">
        <v>50</v>
      </c>
      <c r="BI33" s="102">
        <v>44</v>
      </c>
      <c r="BJ33" s="102">
        <v>38</v>
      </c>
      <c r="BK33" s="102">
        <v>40</v>
      </c>
      <c r="BL33" s="102">
        <v>29</v>
      </c>
      <c r="BM33" s="102">
        <v>32</v>
      </c>
      <c r="BN33" s="102">
        <v>20</v>
      </c>
      <c r="BO33" s="102">
        <v>32</v>
      </c>
      <c r="BP33" s="102">
        <v>23</v>
      </c>
      <c r="BQ33" s="102">
        <v>11</v>
      </c>
      <c r="BR33" s="102">
        <v>11</v>
      </c>
      <c r="BS33" s="102">
        <v>15</v>
      </c>
      <c r="BT33" s="102">
        <v>19</v>
      </c>
      <c r="BU33" s="102">
        <v>2</v>
      </c>
      <c r="BV33" s="102">
        <v>7</v>
      </c>
      <c r="BW33" s="102">
        <v>6</v>
      </c>
      <c r="BX33" s="102">
        <v>3</v>
      </c>
      <c r="BY33" s="102">
        <v>2</v>
      </c>
      <c r="BZ33" s="102">
        <v>9</v>
      </c>
      <c r="CA33" s="102">
        <v>5</v>
      </c>
      <c r="CB33" s="102">
        <v>3</v>
      </c>
      <c r="CC33" s="102">
        <v>1</v>
      </c>
      <c r="CD33" s="102"/>
      <c r="CE33" s="102">
        <v>3</v>
      </c>
      <c r="CF33" s="102">
        <v>3</v>
      </c>
      <c r="CG33" s="102"/>
      <c r="CH33" s="102">
        <v>3</v>
      </c>
      <c r="CI33" s="102">
        <v>1</v>
      </c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</row>
    <row r="34" spans="1:102" x14ac:dyDescent="0.25">
      <c r="A34" s="98">
        <v>33</v>
      </c>
      <c r="B34" s="98"/>
      <c r="C34" s="103"/>
      <c r="D34" s="102">
        <v>7</v>
      </c>
      <c r="E34" s="102">
        <v>24</v>
      </c>
      <c r="F34" s="102">
        <v>28</v>
      </c>
      <c r="G34" s="102">
        <v>10</v>
      </c>
      <c r="H34" s="102">
        <v>51</v>
      </c>
      <c r="I34" s="102">
        <v>76</v>
      </c>
      <c r="J34" s="102">
        <v>63</v>
      </c>
      <c r="K34" s="102">
        <v>101</v>
      </c>
      <c r="L34" s="102">
        <v>108</v>
      </c>
      <c r="M34" s="102">
        <v>102</v>
      </c>
      <c r="N34" s="102">
        <v>90</v>
      </c>
      <c r="O34" s="102">
        <v>77</v>
      </c>
      <c r="P34" s="102">
        <v>105</v>
      </c>
      <c r="Q34" s="102">
        <v>124</v>
      </c>
      <c r="R34" s="102">
        <v>124</v>
      </c>
      <c r="S34" s="102">
        <v>176</v>
      </c>
      <c r="T34" s="102">
        <v>137</v>
      </c>
      <c r="U34" s="102">
        <v>86</v>
      </c>
      <c r="V34" s="102">
        <v>107</v>
      </c>
      <c r="W34" s="102">
        <v>109</v>
      </c>
      <c r="X34" s="102">
        <v>84</v>
      </c>
      <c r="Y34" s="102">
        <v>100</v>
      </c>
      <c r="Z34" s="102">
        <v>91</v>
      </c>
      <c r="AA34" s="102">
        <v>103</v>
      </c>
      <c r="AB34" s="102">
        <v>83</v>
      </c>
      <c r="AC34" s="102">
        <v>94</v>
      </c>
      <c r="AD34" s="102">
        <v>92</v>
      </c>
      <c r="AE34" s="102">
        <v>88</v>
      </c>
      <c r="AF34" s="102">
        <v>70</v>
      </c>
      <c r="AG34" s="102">
        <v>89</v>
      </c>
      <c r="AH34" s="102">
        <v>84</v>
      </c>
      <c r="AI34" s="102">
        <v>75</v>
      </c>
      <c r="AJ34" s="102">
        <v>73</v>
      </c>
      <c r="AK34" s="102">
        <v>85</v>
      </c>
      <c r="AL34" s="102">
        <v>87</v>
      </c>
      <c r="AM34" s="102">
        <v>91</v>
      </c>
      <c r="AN34" s="102">
        <v>64</v>
      </c>
      <c r="AO34" s="102">
        <v>61</v>
      </c>
      <c r="AP34" s="102">
        <v>71</v>
      </c>
      <c r="AQ34" s="102">
        <v>66</v>
      </c>
      <c r="AR34" s="102">
        <v>66</v>
      </c>
      <c r="AS34" s="102">
        <v>55</v>
      </c>
      <c r="AT34" s="102">
        <v>48</v>
      </c>
      <c r="AU34" s="102">
        <v>48</v>
      </c>
      <c r="AV34" s="102">
        <v>45</v>
      </c>
      <c r="AW34" s="102">
        <v>50</v>
      </c>
      <c r="AX34" s="102">
        <v>65</v>
      </c>
      <c r="AY34" s="102">
        <v>44</v>
      </c>
      <c r="AZ34" s="102">
        <v>58</v>
      </c>
      <c r="BA34" s="102">
        <v>46</v>
      </c>
      <c r="BB34" s="102">
        <v>40</v>
      </c>
      <c r="BC34" s="102">
        <v>33</v>
      </c>
      <c r="BD34" s="102">
        <v>43</v>
      </c>
      <c r="BE34" s="102">
        <v>34</v>
      </c>
      <c r="BF34" s="102">
        <v>47</v>
      </c>
      <c r="BG34" s="102">
        <v>34</v>
      </c>
      <c r="BH34" s="102">
        <v>34</v>
      </c>
      <c r="BI34" s="102">
        <v>40</v>
      </c>
      <c r="BJ34" s="102">
        <v>26</v>
      </c>
      <c r="BK34" s="102">
        <v>38</v>
      </c>
      <c r="BL34" s="102">
        <v>35</v>
      </c>
      <c r="BM34" s="102">
        <v>21</v>
      </c>
      <c r="BN34" s="102">
        <v>20</v>
      </c>
      <c r="BO34" s="102">
        <v>22</v>
      </c>
      <c r="BP34" s="102">
        <v>17</v>
      </c>
      <c r="BQ34" s="102">
        <v>21</v>
      </c>
      <c r="BR34" s="102">
        <v>9</v>
      </c>
      <c r="BS34" s="102">
        <v>11</v>
      </c>
      <c r="BT34" s="102">
        <v>10</v>
      </c>
      <c r="BU34" s="102">
        <v>10</v>
      </c>
      <c r="BV34" s="102">
        <v>10</v>
      </c>
      <c r="BW34" s="102">
        <v>5</v>
      </c>
      <c r="BX34" s="102">
        <v>4</v>
      </c>
      <c r="BY34" s="102">
        <v>7</v>
      </c>
      <c r="BZ34" s="102">
        <v>7</v>
      </c>
      <c r="CA34" s="102">
        <v>5</v>
      </c>
      <c r="CB34" s="102">
        <v>2</v>
      </c>
      <c r="CC34" s="102">
        <v>6</v>
      </c>
      <c r="CD34" s="102">
        <v>2</v>
      </c>
      <c r="CE34" s="102">
        <v>1</v>
      </c>
      <c r="CF34" s="102">
        <v>2</v>
      </c>
      <c r="CG34" s="102">
        <v>1</v>
      </c>
      <c r="CH34" s="102">
        <v>1</v>
      </c>
      <c r="CI34" s="102">
        <v>3</v>
      </c>
      <c r="CJ34" s="102"/>
      <c r="CK34" s="102">
        <v>2</v>
      </c>
      <c r="CL34" s="102"/>
      <c r="CM34" s="102">
        <v>2</v>
      </c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>
        <v>1</v>
      </c>
    </row>
    <row r="35" spans="1:102" x14ac:dyDescent="0.25">
      <c r="A35" s="98">
        <v>34</v>
      </c>
      <c r="B35" s="98"/>
      <c r="C35" s="98">
        <v>55</v>
      </c>
      <c r="D35" s="102">
        <v>36</v>
      </c>
      <c r="E35" s="102">
        <v>56</v>
      </c>
      <c r="F35" s="102">
        <v>17</v>
      </c>
      <c r="G35" s="102">
        <v>128</v>
      </c>
      <c r="H35" s="102"/>
      <c r="I35" s="102">
        <v>109</v>
      </c>
      <c r="J35" s="102">
        <v>91</v>
      </c>
      <c r="K35" s="102">
        <v>35</v>
      </c>
      <c r="L35" s="102">
        <v>128</v>
      </c>
      <c r="M35" s="102">
        <v>66</v>
      </c>
      <c r="N35" s="102"/>
      <c r="O35" s="102">
        <v>70</v>
      </c>
      <c r="P35" s="102"/>
      <c r="Q35" s="102">
        <v>73</v>
      </c>
      <c r="R35" s="102"/>
      <c r="S35" s="102">
        <v>31</v>
      </c>
      <c r="T35" s="102">
        <v>18</v>
      </c>
      <c r="U35" s="102">
        <v>14</v>
      </c>
      <c r="V35" s="102">
        <v>19</v>
      </c>
      <c r="W35" s="102">
        <v>42</v>
      </c>
      <c r="X35" s="102"/>
      <c r="Y35" s="102">
        <v>15</v>
      </c>
      <c r="Z35" s="102">
        <v>39</v>
      </c>
      <c r="AA35" s="102">
        <v>21</v>
      </c>
      <c r="AB35" s="102">
        <v>18</v>
      </c>
      <c r="AC35" s="102">
        <v>8</v>
      </c>
      <c r="AD35" s="102">
        <v>12</v>
      </c>
      <c r="AE35" s="102">
        <v>29</v>
      </c>
      <c r="AF35" s="102"/>
      <c r="AG35" s="102">
        <v>88</v>
      </c>
      <c r="AH35" s="102">
        <v>43</v>
      </c>
      <c r="AI35" s="102">
        <v>55</v>
      </c>
      <c r="AJ35" s="102">
        <v>34</v>
      </c>
      <c r="AK35" s="102">
        <v>28</v>
      </c>
      <c r="AL35" s="102">
        <v>39</v>
      </c>
      <c r="AM35" s="102">
        <v>55</v>
      </c>
      <c r="AN35" s="102">
        <v>28</v>
      </c>
      <c r="AO35" s="102">
        <v>28</v>
      </c>
      <c r="AP35" s="102">
        <v>39</v>
      </c>
      <c r="AQ35" s="102">
        <v>44</v>
      </c>
      <c r="AR35" s="102"/>
      <c r="AS35" s="102"/>
      <c r="AT35" s="102">
        <v>20</v>
      </c>
      <c r="AU35" s="102"/>
      <c r="AV35" s="102">
        <v>18</v>
      </c>
      <c r="AW35" s="102"/>
      <c r="AX35" s="102">
        <v>24</v>
      </c>
      <c r="AY35" s="102"/>
      <c r="AZ35" s="102"/>
      <c r="BA35" s="102">
        <v>50</v>
      </c>
      <c r="BB35" s="102">
        <v>34</v>
      </c>
      <c r="BC35" s="102">
        <v>37</v>
      </c>
      <c r="BD35" s="102">
        <v>42</v>
      </c>
      <c r="BE35" s="102">
        <v>33</v>
      </c>
      <c r="BF35" s="102"/>
      <c r="BG35" s="102"/>
      <c r="BH35" s="102"/>
      <c r="BI35" s="102">
        <v>19</v>
      </c>
      <c r="BJ35" s="102"/>
      <c r="BK35" s="102"/>
      <c r="BL35" s="102">
        <v>35</v>
      </c>
      <c r="BM35" s="102"/>
      <c r="BN35" s="102"/>
      <c r="BO35" s="102"/>
      <c r="BP35" s="102">
        <v>15</v>
      </c>
      <c r="BQ35" s="102"/>
      <c r="BR35" s="102"/>
      <c r="BS35" s="102"/>
      <c r="BT35" s="102">
        <v>21</v>
      </c>
      <c r="BU35" s="102"/>
      <c r="BV35" s="102"/>
      <c r="BW35" s="102">
        <v>10</v>
      </c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</row>
    <row r="36" spans="1:102" x14ac:dyDescent="0.25">
      <c r="A36" s="98">
        <v>35</v>
      </c>
      <c r="B36" s="98">
        <v>1</v>
      </c>
      <c r="C36" s="98"/>
      <c r="D36" s="102"/>
      <c r="E36" s="102"/>
      <c r="F36" s="102"/>
      <c r="G36" s="102"/>
      <c r="H36" s="102"/>
      <c r="I36" s="102"/>
      <c r="J36" s="102">
        <v>2</v>
      </c>
      <c r="K36" s="102"/>
      <c r="L36" s="102">
        <v>1</v>
      </c>
      <c r="M36" s="102"/>
      <c r="N36" s="102"/>
      <c r="O36" s="102">
        <v>5</v>
      </c>
      <c r="P36" s="102">
        <v>78</v>
      </c>
      <c r="Q36" s="102">
        <v>155</v>
      </c>
      <c r="R36" s="102">
        <v>222</v>
      </c>
      <c r="S36" s="102">
        <v>168</v>
      </c>
      <c r="T36" s="102">
        <v>71</v>
      </c>
      <c r="U36" s="102">
        <v>36</v>
      </c>
      <c r="V36" s="102">
        <v>31</v>
      </c>
      <c r="W36" s="102">
        <v>30</v>
      </c>
      <c r="X36" s="102">
        <v>13</v>
      </c>
      <c r="Y36" s="102">
        <v>18</v>
      </c>
      <c r="Z36" s="102">
        <v>18</v>
      </c>
      <c r="AA36" s="102">
        <v>9</v>
      </c>
      <c r="AB36" s="102">
        <v>17</v>
      </c>
      <c r="AC36" s="102">
        <v>13</v>
      </c>
      <c r="AD36" s="102">
        <v>9</v>
      </c>
      <c r="AE36" s="102">
        <v>1</v>
      </c>
      <c r="AF36" s="102">
        <v>2</v>
      </c>
      <c r="AG36" s="102"/>
      <c r="AH36" s="102">
        <v>1</v>
      </c>
      <c r="AI36" s="102"/>
      <c r="AJ36" s="102"/>
      <c r="AK36" s="102"/>
      <c r="AL36" s="102"/>
      <c r="AM36" s="102">
        <v>1</v>
      </c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</row>
    <row r="37" spans="1:102" x14ac:dyDescent="0.25">
      <c r="A37" s="98">
        <v>36</v>
      </c>
      <c r="B37" s="98"/>
      <c r="C37" s="98"/>
      <c r="D37" s="102"/>
      <c r="E37" s="102"/>
      <c r="F37" s="102"/>
      <c r="G37" s="102"/>
      <c r="H37" s="102"/>
      <c r="I37" s="102"/>
      <c r="J37" s="102"/>
      <c r="K37" s="102">
        <v>1</v>
      </c>
      <c r="L37" s="102"/>
      <c r="M37" s="102"/>
      <c r="N37" s="102"/>
      <c r="O37" s="102"/>
      <c r="P37" s="102">
        <v>6</v>
      </c>
      <c r="Q37" s="102">
        <v>34</v>
      </c>
      <c r="R37" s="102">
        <v>26</v>
      </c>
      <c r="S37" s="102">
        <v>46</v>
      </c>
      <c r="T37" s="102">
        <v>29</v>
      </c>
      <c r="U37" s="102">
        <v>19</v>
      </c>
      <c r="V37" s="102">
        <v>24</v>
      </c>
      <c r="W37" s="102">
        <v>15</v>
      </c>
      <c r="X37" s="102">
        <v>14</v>
      </c>
      <c r="Y37" s="102">
        <v>13</v>
      </c>
      <c r="Z37" s="102">
        <v>12</v>
      </c>
      <c r="AA37" s="102">
        <v>9</v>
      </c>
      <c r="AB37" s="102">
        <v>11</v>
      </c>
      <c r="AC37" s="102">
        <v>9</v>
      </c>
      <c r="AD37" s="102">
        <v>4</v>
      </c>
      <c r="AE37" s="102">
        <v>4</v>
      </c>
      <c r="AF37" s="102">
        <v>1</v>
      </c>
      <c r="AG37" s="102">
        <v>1</v>
      </c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</row>
    <row r="38" spans="1:102" ht="15.75" thickBot="1" x14ac:dyDescent="0.3">
      <c r="A38" s="101">
        <v>37</v>
      </c>
      <c r="B38" s="101"/>
      <c r="C38" s="101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>
        <v>4</v>
      </c>
      <c r="T38" s="104"/>
      <c r="U38" s="104">
        <v>5</v>
      </c>
      <c r="V38" s="104">
        <v>12</v>
      </c>
      <c r="W38" s="104">
        <v>10</v>
      </c>
      <c r="X38" s="104">
        <v>6</v>
      </c>
      <c r="Y38" s="104">
        <v>7</v>
      </c>
      <c r="Z38" s="104">
        <v>9</v>
      </c>
      <c r="AA38" s="104">
        <v>17</v>
      </c>
      <c r="AB38" s="104">
        <v>9</v>
      </c>
      <c r="AC38" s="104">
        <v>5</v>
      </c>
      <c r="AD38" s="104">
        <v>7</v>
      </c>
      <c r="AE38" s="104">
        <v>9</v>
      </c>
      <c r="AF38" s="104">
        <v>9</v>
      </c>
      <c r="AG38" s="104">
        <v>6</v>
      </c>
      <c r="AH38" s="104">
        <v>6</v>
      </c>
      <c r="AI38" s="104">
        <v>4</v>
      </c>
      <c r="AJ38" s="104">
        <v>6</v>
      </c>
      <c r="AK38" s="104">
        <v>5</v>
      </c>
      <c r="AL38" s="104">
        <v>2</v>
      </c>
      <c r="AM38" s="104">
        <v>2</v>
      </c>
      <c r="AN38" s="104">
        <v>8</v>
      </c>
      <c r="AO38" s="104">
        <v>1</v>
      </c>
      <c r="AP38" s="104">
        <v>1</v>
      </c>
      <c r="AQ38" s="104"/>
      <c r="AR38" s="104">
        <v>3</v>
      </c>
      <c r="AS38" s="104">
        <v>3</v>
      </c>
      <c r="AT38" s="104">
        <v>2</v>
      </c>
      <c r="AU38" s="104">
        <v>5</v>
      </c>
      <c r="AV38" s="104">
        <v>3</v>
      </c>
      <c r="AW38" s="104">
        <v>1</v>
      </c>
      <c r="AX38" s="104">
        <v>2</v>
      </c>
      <c r="AY38" s="104"/>
      <c r="AZ38" s="104">
        <v>1</v>
      </c>
      <c r="BA38" s="104"/>
      <c r="BB38" s="104">
        <v>1</v>
      </c>
      <c r="BC38" s="104"/>
      <c r="BD38" s="104">
        <v>2</v>
      </c>
      <c r="BE38" s="104"/>
      <c r="BF38" s="104"/>
      <c r="BG38" s="104">
        <v>1</v>
      </c>
      <c r="BH38" s="104"/>
      <c r="BI38" s="104">
        <v>1</v>
      </c>
      <c r="BJ38" s="104"/>
      <c r="BK38" s="104">
        <v>1</v>
      </c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</row>
    <row r="39" spans="1:102" ht="15.75" thickTop="1" x14ac:dyDescent="0.25"/>
  </sheetData>
  <sheetProtection algorithmName="SHA-512" hashValue="/NTJJ5q8DXbOZT1nvfD2e5r4iIcEF0wVbbgwJFRvmhqVK7sRbZaQ9kfaGGlv9It/jXlf6r6IxRkIWpjia2A6vw==" saltValue="/5Q71qgmLjRFef1GJWHNsA==" spinCount="100000" sheet="1" objects="1" scenarios="1"/>
  <protectedRanges>
    <protectedRange sqref="B3:CX38" name="Rango1"/>
  </protectedRanges>
  <mergeCells count="1">
    <mergeCell ref="A1:CX1"/>
  </mergeCells>
  <dataValidations count="1">
    <dataValidation type="decimal" allowBlank="1" showInputMessage="1" showErrorMessage="1" sqref="B3:CX38" xr:uid="{00000000-0002-0000-0300-000000000000}">
      <formula1>0</formula1>
      <formula2>100000000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SDIS_Arch_Madre_program_segmien</vt:lpstr>
      <vt:lpstr>Indic X loc. enero-diciembre</vt:lpstr>
      <vt:lpstr>Indic Xotrasvar enero-diciembre</vt:lpstr>
      <vt:lpstr>Indic X edad enero-diciembre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López Molano</dc:creator>
  <cp:lastModifiedBy>SDIS</cp:lastModifiedBy>
  <cp:lastPrinted>2018-02-07T16:10:49Z</cp:lastPrinted>
  <dcterms:created xsi:type="dcterms:W3CDTF">2018-01-18T16:25:22Z</dcterms:created>
  <dcterms:modified xsi:type="dcterms:W3CDTF">2020-06-11T21:22:46Z</dcterms:modified>
</cp:coreProperties>
</file>