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veeduria\Inf_Cuatrimes_Estado_CI\inf_cuatrim_2018\"/>
    </mc:Choice>
  </mc:AlternateContent>
  <xr:revisionPtr revIDLastSave="0" documentId="10_ncr:100000_{801A8B30-C5D7-4F6D-8562-DD21E0B8F815}" xr6:coauthVersionLast="31" xr6:coauthVersionMax="31" xr10:uidLastSave="{00000000-0000-0000-0000-000000000000}"/>
  <bookViews>
    <workbookView xWindow="0" yWindow="0" windowWidth="24000" windowHeight="9510" firstSheet="1" activeTab="1" xr2:uid="{00000000-000D-0000-FFFF-FFFF00000000}"/>
  </bookViews>
  <sheets>
    <sheet name="subototal" sheetId="31" state="hidden" r:id="rId1"/>
    <sheet name="Consol_201811" sheetId="18" r:id="rId2"/>
    <sheet name="bd_CONSOLIDA" sheetId="29" state="hidden" r:id="rId3"/>
    <sheet name="Hoja7" sheetId="35" state="hidden" r:id="rId4"/>
  </sheets>
  <definedNames>
    <definedName name="_xlnm._FilterDatabase" localSheetId="2" hidden="1">bd_CONSOLIDA!$A$3:$O$423</definedName>
    <definedName name="_xlnm._FilterDatabase" localSheetId="1" hidden="1">Consol_201811!$C$20:$J$139</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29" l="1"/>
  <c r="F64" i="29"/>
  <c r="F65" i="29" s="1"/>
  <c r="F66" i="29" s="1"/>
  <c r="F90" i="29"/>
  <c r="F105" i="29"/>
  <c r="F109" i="29"/>
  <c r="F113" i="29"/>
  <c r="F169" i="29"/>
  <c r="F185" i="29"/>
  <c r="F229" i="29"/>
  <c r="F278" i="29"/>
  <c r="F361" i="29"/>
  <c r="F365" i="29"/>
  <c r="F369" i="29"/>
  <c r="F373" i="29"/>
  <c r="F377" i="29"/>
  <c r="F381" i="29"/>
  <c r="F385" i="29"/>
  <c r="F389" i="29"/>
  <c r="F393" i="29"/>
  <c r="F397" i="29"/>
  <c r="F401" i="29"/>
  <c r="E5" i="29"/>
  <c r="F5" i="29" s="1"/>
  <c r="E6" i="29"/>
  <c r="F6" i="29" s="1"/>
  <c r="E7" i="29"/>
  <c r="F7" i="29" s="1"/>
  <c r="E8" i="29"/>
  <c r="F8" i="29" s="1"/>
  <c r="F9" i="29" s="1"/>
  <c r="F10" i="29" s="1"/>
  <c r="F11" i="29" s="1"/>
  <c r="F12" i="29" s="1"/>
  <c r="F13" i="29" s="1"/>
  <c r="F14" i="29" s="1"/>
  <c r="F15" i="29" s="1"/>
  <c r="F16" i="29" s="1"/>
  <c r="F17" i="29" s="1"/>
  <c r="F18" i="29" s="1"/>
  <c r="F19" i="29" s="1"/>
  <c r="F20" i="29" s="1"/>
  <c r="E9" i="29"/>
  <c r="E10" i="29"/>
  <c r="E11" i="29"/>
  <c r="E12" i="29"/>
  <c r="E13" i="29"/>
  <c r="E14" i="29"/>
  <c r="E15" i="29"/>
  <c r="E16" i="29"/>
  <c r="E17" i="29"/>
  <c r="E18" i="29"/>
  <c r="E19" i="29"/>
  <c r="E20" i="29"/>
  <c r="E21" i="29"/>
  <c r="F21" i="29" s="1"/>
  <c r="E22" i="29"/>
  <c r="F22" i="29" s="1"/>
  <c r="E23" i="29"/>
  <c r="F23" i="29" s="1"/>
  <c r="E24" i="29"/>
  <c r="F24" i="29" s="1"/>
  <c r="E25" i="29"/>
  <c r="F25" i="29" s="1"/>
  <c r="E26" i="29"/>
  <c r="E27" i="29"/>
  <c r="E28" i="29"/>
  <c r="E29" i="29"/>
  <c r="E30" i="29"/>
  <c r="E31" i="29"/>
  <c r="E32" i="29"/>
  <c r="E33" i="29"/>
  <c r="E34" i="29"/>
  <c r="E35" i="29"/>
  <c r="E36" i="29"/>
  <c r="E37" i="29"/>
  <c r="E38" i="29"/>
  <c r="E39" i="29"/>
  <c r="E40" i="29"/>
  <c r="E41" i="29"/>
  <c r="E42" i="29"/>
  <c r="E43" i="29"/>
  <c r="E44" i="29"/>
  <c r="E45" i="29"/>
  <c r="E46" i="29"/>
  <c r="E47" i="29"/>
  <c r="E48" i="29"/>
  <c r="E49" i="29"/>
  <c r="E50" i="29"/>
  <c r="E51" i="29"/>
  <c r="F51" i="29" s="1"/>
  <c r="E52" i="29"/>
  <c r="E53" i="29"/>
  <c r="E54" i="29"/>
  <c r="E55" i="29"/>
  <c r="E56" i="29"/>
  <c r="E57" i="29"/>
  <c r="E58" i="29"/>
  <c r="E59" i="29"/>
  <c r="E60" i="29"/>
  <c r="E61" i="29"/>
  <c r="E62" i="29"/>
  <c r="E63" i="29"/>
  <c r="E64" i="29"/>
  <c r="E65" i="29"/>
  <c r="E66" i="29"/>
  <c r="E67" i="29"/>
  <c r="E68" i="29"/>
  <c r="E69" i="29"/>
  <c r="E70" i="29"/>
  <c r="E71" i="29"/>
  <c r="E72" i="29"/>
  <c r="E73" i="29"/>
  <c r="E74" i="29"/>
  <c r="E75" i="29"/>
  <c r="E76" i="29"/>
  <c r="E77" i="29"/>
  <c r="F77" i="29" s="1"/>
  <c r="E78" i="29"/>
  <c r="E79" i="29"/>
  <c r="E80" i="29"/>
  <c r="E81" i="29"/>
  <c r="E82" i="29"/>
  <c r="E83" i="29"/>
  <c r="E84" i="29"/>
  <c r="E85" i="29"/>
  <c r="E86" i="29"/>
  <c r="E87" i="29"/>
  <c r="E88" i="29"/>
  <c r="E89" i="29"/>
  <c r="E90" i="29"/>
  <c r="E91" i="29"/>
  <c r="F91" i="29" s="1"/>
  <c r="E92" i="29"/>
  <c r="F92" i="29" s="1"/>
  <c r="F93" i="29" s="1"/>
  <c r="F94" i="29" s="1"/>
  <c r="F95" i="29" s="1"/>
  <c r="E93" i="29"/>
  <c r="E94" i="29"/>
  <c r="E95" i="29"/>
  <c r="E96" i="29"/>
  <c r="F96" i="29" s="1"/>
  <c r="F97" i="29" s="1"/>
  <c r="F98" i="29" s="1"/>
  <c r="F99" i="29" s="1"/>
  <c r="F100" i="29" s="1"/>
  <c r="F101" i="29" s="1"/>
  <c r="F102" i="29" s="1"/>
  <c r="F103" i="29" s="1"/>
  <c r="F104" i="29" s="1"/>
  <c r="E97" i="29"/>
  <c r="E98" i="29"/>
  <c r="E99" i="29"/>
  <c r="E100" i="29"/>
  <c r="E101" i="29"/>
  <c r="E102" i="29"/>
  <c r="E103" i="29"/>
  <c r="E104" i="29"/>
  <c r="E105" i="29"/>
  <c r="E106" i="29"/>
  <c r="F106" i="29" s="1"/>
  <c r="E107" i="29"/>
  <c r="F107" i="29" s="1"/>
  <c r="E108" i="29"/>
  <c r="F108" i="29" s="1"/>
  <c r="E109" i="29"/>
  <c r="E110" i="29"/>
  <c r="F110" i="29" s="1"/>
  <c r="E111" i="29"/>
  <c r="F111" i="29" s="1"/>
  <c r="E112" i="29"/>
  <c r="F112" i="29" s="1"/>
  <c r="E113" i="29"/>
  <c r="E114" i="29"/>
  <c r="F114" i="29" s="1"/>
  <c r="F115" i="29" s="1"/>
  <c r="F116" i="29" s="1"/>
  <c r="F117" i="29" s="1"/>
  <c r="F118" i="29" s="1"/>
  <c r="F119" i="29" s="1"/>
  <c r="F120" i="29" s="1"/>
  <c r="F121" i="29" s="1"/>
  <c r="F122" i="29" s="1"/>
  <c r="F123" i="29" s="1"/>
  <c r="F124" i="29" s="1"/>
  <c r="F125" i="29" s="1"/>
  <c r="E115" i="29"/>
  <c r="E116" i="29"/>
  <c r="E117" i="29"/>
  <c r="E118" i="29"/>
  <c r="E119" i="29"/>
  <c r="E120" i="29"/>
  <c r="E121" i="29"/>
  <c r="E122" i="29"/>
  <c r="E123" i="29"/>
  <c r="E124" i="29"/>
  <c r="E125" i="29"/>
  <c r="E126" i="29"/>
  <c r="F126" i="29" s="1"/>
  <c r="F127" i="29" s="1"/>
  <c r="F128" i="29" s="1"/>
  <c r="F129" i="29" s="1"/>
  <c r="F130" i="29" s="1"/>
  <c r="F131" i="29" s="1"/>
  <c r="F132" i="29" s="1"/>
  <c r="F133" i="29" s="1"/>
  <c r="F134" i="29" s="1"/>
  <c r="F135" i="29" s="1"/>
  <c r="F136" i="29" s="1"/>
  <c r="F137" i="29" s="1"/>
  <c r="F138" i="29" s="1"/>
  <c r="E127" i="29"/>
  <c r="E128" i="29"/>
  <c r="E129" i="29"/>
  <c r="E130" i="29"/>
  <c r="E131" i="29"/>
  <c r="E132" i="29"/>
  <c r="E133" i="29"/>
  <c r="E134" i="29"/>
  <c r="E135" i="29"/>
  <c r="E136" i="29"/>
  <c r="E137" i="29"/>
  <c r="E138" i="29"/>
  <c r="E139" i="29"/>
  <c r="F139" i="29" s="1"/>
  <c r="F140" i="29" s="1"/>
  <c r="F141" i="29" s="1"/>
  <c r="F142" i="29" s="1"/>
  <c r="F143" i="29" s="1"/>
  <c r="E140" i="29"/>
  <c r="E141" i="29"/>
  <c r="E142" i="29"/>
  <c r="E143" i="29"/>
  <c r="E144" i="29"/>
  <c r="E145" i="29"/>
  <c r="E146" i="29"/>
  <c r="E147" i="29"/>
  <c r="E148" i="29"/>
  <c r="E149" i="29"/>
  <c r="E150" i="29"/>
  <c r="E151" i="29"/>
  <c r="E152" i="29"/>
  <c r="F152" i="29" s="1"/>
  <c r="E153" i="29"/>
  <c r="F153" i="29" s="1"/>
  <c r="F154" i="29" s="1"/>
  <c r="F155" i="29" s="1"/>
  <c r="F156" i="29" s="1"/>
  <c r="F157" i="29" s="1"/>
  <c r="F158" i="29" s="1"/>
  <c r="F159" i="29" s="1"/>
  <c r="F160" i="29" s="1"/>
  <c r="F161" i="29" s="1"/>
  <c r="F162" i="29" s="1"/>
  <c r="F163" i="29" s="1"/>
  <c r="F164" i="29" s="1"/>
  <c r="F165" i="29" s="1"/>
  <c r="E154" i="29"/>
  <c r="E155" i="29"/>
  <c r="E156" i="29"/>
  <c r="E157" i="29"/>
  <c r="E158" i="29"/>
  <c r="E159" i="29"/>
  <c r="E160" i="29"/>
  <c r="E161" i="29"/>
  <c r="E162" i="29"/>
  <c r="E163" i="29"/>
  <c r="E164" i="29"/>
  <c r="E165" i="29"/>
  <c r="E166" i="29"/>
  <c r="F166" i="29" s="1"/>
  <c r="E167" i="29"/>
  <c r="F167" i="29" s="1"/>
  <c r="E168" i="29"/>
  <c r="F168" i="29" s="1"/>
  <c r="E169" i="29"/>
  <c r="E170" i="29"/>
  <c r="F170" i="29" s="1"/>
  <c r="F171" i="29" s="1"/>
  <c r="E171" i="29"/>
  <c r="E172" i="29"/>
  <c r="F172" i="29" s="1"/>
  <c r="F173" i="29" s="1"/>
  <c r="F174" i="29" s="1"/>
  <c r="F175" i="29" s="1"/>
  <c r="E173" i="29"/>
  <c r="E174" i="29"/>
  <c r="E175" i="29"/>
  <c r="E176" i="29"/>
  <c r="F176" i="29" s="1"/>
  <c r="F177" i="29" s="1"/>
  <c r="F178" i="29" s="1"/>
  <c r="F179" i="29" s="1"/>
  <c r="F180" i="29" s="1"/>
  <c r="F181" i="29" s="1"/>
  <c r="F182" i="29" s="1"/>
  <c r="F183" i="29" s="1"/>
  <c r="F184" i="29" s="1"/>
  <c r="E177" i="29"/>
  <c r="E178" i="29"/>
  <c r="E179" i="29"/>
  <c r="E180" i="29"/>
  <c r="E181" i="29"/>
  <c r="E182" i="29"/>
  <c r="E183" i="29"/>
  <c r="E184" i="29"/>
  <c r="E185" i="29"/>
  <c r="E186" i="29"/>
  <c r="F186" i="29" s="1"/>
  <c r="F187" i="29" s="1"/>
  <c r="F188" i="29" s="1"/>
  <c r="F189" i="29" s="1"/>
  <c r="F190" i="29" s="1"/>
  <c r="F191" i="29" s="1"/>
  <c r="F192" i="29" s="1"/>
  <c r="F193" i="29" s="1"/>
  <c r="F194" i="29" s="1"/>
  <c r="F195" i="29" s="1"/>
  <c r="F196" i="29" s="1"/>
  <c r="F197" i="29" s="1"/>
  <c r="E187" i="29"/>
  <c r="E188" i="29"/>
  <c r="E189" i="29"/>
  <c r="E190" i="29"/>
  <c r="E191" i="29"/>
  <c r="E192" i="29"/>
  <c r="E193" i="29"/>
  <c r="E194" i="29"/>
  <c r="E195" i="29"/>
  <c r="E196" i="29"/>
  <c r="E197" i="29"/>
  <c r="E198" i="29"/>
  <c r="F198" i="29" s="1"/>
  <c r="E199" i="29"/>
  <c r="F199" i="29" s="1"/>
  <c r="F200" i="29" s="1"/>
  <c r="F201" i="29" s="1"/>
  <c r="F202" i="29" s="1"/>
  <c r="F203" i="29" s="1"/>
  <c r="F204" i="29" s="1"/>
  <c r="F205" i="29" s="1"/>
  <c r="F206" i="29" s="1"/>
  <c r="F207" i="29" s="1"/>
  <c r="F208" i="29" s="1"/>
  <c r="F209" i="29" s="1"/>
  <c r="F210" i="29" s="1"/>
  <c r="F211" i="29" s="1"/>
  <c r="E200" i="29"/>
  <c r="E201" i="29"/>
  <c r="E202" i="29"/>
  <c r="E203" i="29"/>
  <c r="E204" i="29"/>
  <c r="E205" i="29"/>
  <c r="E206" i="29"/>
  <c r="E207" i="29"/>
  <c r="E208" i="29"/>
  <c r="E209" i="29"/>
  <c r="E210" i="29"/>
  <c r="E211" i="29"/>
  <c r="E212" i="29"/>
  <c r="F212" i="29" s="1"/>
  <c r="E213" i="29"/>
  <c r="F213" i="29" s="1"/>
  <c r="E214" i="29"/>
  <c r="F214" i="29" s="1"/>
  <c r="F215" i="29" s="1"/>
  <c r="F216" i="29" s="1"/>
  <c r="F217" i="29" s="1"/>
  <c r="F218" i="29" s="1"/>
  <c r="F219" i="29" s="1"/>
  <c r="F220" i="29" s="1"/>
  <c r="F221" i="29" s="1"/>
  <c r="F222" i="29" s="1"/>
  <c r="F223" i="29" s="1"/>
  <c r="F224" i="29" s="1"/>
  <c r="F225" i="29" s="1"/>
  <c r="E215" i="29"/>
  <c r="E216" i="29"/>
  <c r="E217" i="29"/>
  <c r="E218" i="29"/>
  <c r="E219" i="29"/>
  <c r="E220" i="29"/>
  <c r="E221" i="29"/>
  <c r="E222" i="29"/>
  <c r="E223" i="29"/>
  <c r="E224" i="29"/>
  <c r="E225" i="29"/>
  <c r="E226" i="29"/>
  <c r="F226" i="29" s="1"/>
  <c r="E227" i="29"/>
  <c r="F227" i="29" s="1"/>
  <c r="E228" i="29"/>
  <c r="F228" i="29" s="1"/>
  <c r="E229" i="29"/>
  <c r="E230" i="29"/>
  <c r="F230" i="29" s="1"/>
  <c r="E231" i="29"/>
  <c r="F231" i="29" s="1"/>
  <c r="E232" i="29"/>
  <c r="E233" i="29"/>
  <c r="E234" i="29"/>
  <c r="E235" i="29"/>
  <c r="E236" i="29"/>
  <c r="E237" i="29"/>
  <c r="E238" i="29"/>
  <c r="E239" i="29"/>
  <c r="E240" i="29"/>
  <c r="E241" i="29"/>
  <c r="E242" i="29"/>
  <c r="E243" i="29"/>
  <c r="E244" i="29"/>
  <c r="F244" i="29" s="1"/>
  <c r="F245" i="29" s="1"/>
  <c r="F246" i="29" s="1"/>
  <c r="F247" i="29" s="1"/>
  <c r="F248" i="29" s="1"/>
  <c r="F249" i="29" s="1"/>
  <c r="F250" i="29" s="1"/>
  <c r="F251" i="29" s="1"/>
  <c r="F252" i="29" s="1"/>
  <c r="F253" i="29" s="1"/>
  <c r="F254" i="29" s="1"/>
  <c r="F255" i="29" s="1"/>
  <c r="F256" i="29" s="1"/>
  <c r="E245" i="29"/>
  <c r="E246" i="29"/>
  <c r="E247" i="29"/>
  <c r="E248" i="29"/>
  <c r="E249" i="29"/>
  <c r="E250" i="29"/>
  <c r="E251" i="29"/>
  <c r="E252" i="29"/>
  <c r="E253" i="29"/>
  <c r="E254" i="29"/>
  <c r="E255" i="29"/>
  <c r="E256" i="29"/>
  <c r="E257" i="29"/>
  <c r="F257" i="29" s="1"/>
  <c r="E258" i="29"/>
  <c r="F258" i="29" s="1"/>
  <c r="E259" i="29"/>
  <c r="F259" i="29" s="1"/>
  <c r="E260" i="29"/>
  <c r="F260" i="29" s="1"/>
  <c r="E261" i="29"/>
  <c r="F261" i="29" s="1"/>
  <c r="E262" i="29"/>
  <c r="F262" i="29" s="1"/>
  <c r="F263" i="29" s="1"/>
  <c r="F264" i="29" s="1"/>
  <c r="F265" i="29" s="1"/>
  <c r="F266" i="29" s="1"/>
  <c r="F267" i="29" s="1"/>
  <c r="F268" i="29" s="1"/>
  <c r="F269" i="29" s="1"/>
  <c r="F270" i="29" s="1"/>
  <c r="F271" i="29" s="1"/>
  <c r="F272" i="29" s="1"/>
  <c r="F273" i="29" s="1"/>
  <c r="F274" i="29" s="1"/>
  <c r="E263" i="29"/>
  <c r="E264" i="29"/>
  <c r="E265" i="29"/>
  <c r="E266" i="29"/>
  <c r="E267" i="29"/>
  <c r="E268" i="29"/>
  <c r="E269" i="29"/>
  <c r="E270" i="29"/>
  <c r="E271" i="29"/>
  <c r="E272" i="29"/>
  <c r="E273" i="29"/>
  <c r="E274" i="29"/>
  <c r="E275" i="29"/>
  <c r="F275" i="29" s="1"/>
  <c r="E276" i="29"/>
  <c r="F276" i="29" s="1"/>
  <c r="E277" i="29"/>
  <c r="F277" i="29" s="1"/>
  <c r="E278" i="29"/>
  <c r="E279" i="29"/>
  <c r="F279" i="29" s="1"/>
  <c r="E280" i="29"/>
  <c r="F280" i="29" s="1"/>
  <c r="F281" i="29" s="1"/>
  <c r="F282" i="29" s="1"/>
  <c r="F283" i="29" s="1"/>
  <c r="F284" i="29" s="1"/>
  <c r="F285" i="29" s="1"/>
  <c r="F286" i="29" s="1"/>
  <c r="F287" i="29" s="1"/>
  <c r="F288" i="29" s="1"/>
  <c r="F289" i="29" s="1"/>
  <c r="F290" i="29" s="1"/>
  <c r="F291" i="29" s="1"/>
  <c r="E281" i="29"/>
  <c r="E282" i="29"/>
  <c r="E283" i="29"/>
  <c r="E284" i="29"/>
  <c r="E285" i="29"/>
  <c r="E286" i="29"/>
  <c r="E287" i="29"/>
  <c r="E288" i="29"/>
  <c r="E289" i="29"/>
  <c r="E290" i="29"/>
  <c r="E291" i="29"/>
  <c r="E292" i="29"/>
  <c r="F292" i="29" s="1"/>
  <c r="F293" i="29" s="1"/>
  <c r="F294" i="29" s="1"/>
  <c r="F295" i="29" s="1"/>
  <c r="F296" i="29" s="1"/>
  <c r="F297" i="29" s="1"/>
  <c r="F298" i="29" s="1"/>
  <c r="F299" i="29" s="1"/>
  <c r="F300" i="29" s="1"/>
  <c r="F301" i="29" s="1"/>
  <c r="F302" i="29" s="1"/>
  <c r="F303" i="29" s="1"/>
  <c r="F304" i="29" s="1"/>
  <c r="E293" i="29"/>
  <c r="E294" i="29"/>
  <c r="E295" i="29"/>
  <c r="E296" i="29"/>
  <c r="E297" i="29"/>
  <c r="E298" i="29"/>
  <c r="E299" i="29"/>
  <c r="E300" i="29"/>
  <c r="E301" i="29"/>
  <c r="E302" i="29"/>
  <c r="E303" i="29"/>
  <c r="E304" i="29"/>
  <c r="E305" i="29"/>
  <c r="F305" i="29" s="1"/>
  <c r="E306" i="29"/>
  <c r="F306" i="29" s="1"/>
  <c r="F307" i="29" s="1"/>
  <c r="F308" i="29" s="1"/>
  <c r="F309" i="29" s="1"/>
  <c r="F310" i="29" s="1"/>
  <c r="F311" i="29" s="1"/>
  <c r="F312" i="29" s="1"/>
  <c r="F313" i="29" s="1"/>
  <c r="F314" i="29" s="1"/>
  <c r="F315" i="29" s="1"/>
  <c r="F316" i="29" s="1"/>
  <c r="F317" i="29" s="1"/>
  <c r="E307" i="29"/>
  <c r="E308" i="29"/>
  <c r="E309" i="29"/>
  <c r="E310" i="29"/>
  <c r="E311" i="29"/>
  <c r="E312" i="29"/>
  <c r="E313" i="29"/>
  <c r="E314" i="29"/>
  <c r="E315" i="29"/>
  <c r="E316" i="29"/>
  <c r="E317" i="29"/>
  <c r="E318" i="29"/>
  <c r="F318" i="29" s="1"/>
  <c r="F319" i="29" s="1"/>
  <c r="F320" i="29" s="1"/>
  <c r="F321" i="29" s="1"/>
  <c r="F322" i="29" s="1"/>
  <c r="F323" i="29" s="1"/>
  <c r="F324" i="29" s="1"/>
  <c r="F325" i="29" s="1"/>
  <c r="F326" i="29" s="1"/>
  <c r="F327" i="29" s="1"/>
  <c r="F328" i="29" s="1"/>
  <c r="F329" i="29" s="1"/>
  <c r="F330" i="29" s="1"/>
  <c r="E319" i="29"/>
  <c r="E320" i="29"/>
  <c r="E321" i="29"/>
  <c r="E322" i="29"/>
  <c r="E323" i="29"/>
  <c r="E324" i="29"/>
  <c r="E325" i="29"/>
  <c r="E326" i="29"/>
  <c r="E327" i="29"/>
  <c r="E328" i="29"/>
  <c r="E329" i="29"/>
  <c r="E330" i="29"/>
  <c r="E331" i="29"/>
  <c r="F331" i="29" s="1"/>
  <c r="E332" i="29"/>
  <c r="F332" i="29" s="1"/>
  <c r="E333" i="29"/>
  <c r="F333" i="29" s="1"/>
  <c r="E334" i="29"/>
  <c r="F334" i="29" s="1"/>
  <c r="F335" i="29" s="1"/>
  <c r="F336" i="29" s="1"/>
  <c r="F337" i="29" s="1"/>
  <c r="F338" i="29" s="1"/>
  <c r="F339" i="29" s="1"/>
  <c r="F340" i="29" s="1"/>
  <c r="F341" i="29" s="1"/>
  <c r="F342" i="29" s="1"/>
  <c r="F343" i="29" s="1"/>
  <c r="F344" i="29" s="1"/>
  <c r="F345" i="29" s="1"/>
  <c r="F346" i="29" s="1"/>
  <c r="E335" i="29"/>
  <c r="E336" i="29"/>
  <c r="E337" i="29"/>
  <c r="E338" i="29"/>
  <c r="E339" i="29"/>
  <c r="E340" i="29"/>
  <c r="E341" i="29"/>
  <c r="E342" i="29"/>
  <c r="E343" i="29"/>
  <c r="E344" i="29"/>
  <c r="E345" i="29"/>
  <c r="E346" i="29"/>
  <c r="E347" i="29"/>
  <c r="F347" i="29" s="1"/>
  <c r="E348" i="29"/>
  <c r="F348" i="29" s="1"/>
  <c r="F349" i="29" s="1"/>
  <c r="F350" i="29" s="1"/>
  <c r="F351" i="29" s="1"/>
  <c r="F352" i="29" s="1"/>
  <c r="F353" i="29" s="1"/>
  <c r="F354" i="29" s="1"/>
  <c r="F355" i="29" s="1"/>
  <c r="F356" i="29" s="1"/>
  <c r="F357" i="29" s="1"/>
  <c r="F358" i="29" s="1"/>
  <c r="F359" i="29" s="1"/>
  <c r="E349" i="29"/>
  <c r="E350" i="29"/>
  <c r="E351" i="29"/>
  <c r="E352" i="29"/>
  <c r="E353" i="29"/>
  <c r="E354" i="29"/>
  <c r="E355" i="29"/>
  <c r="E356" i="29"/>
  <c r="E357" i="29"/>
  <c r="E358" i="29"/>
  <c r="E359" i="29"/>
  <c r="E360" i="29"/>
  <c r="F360" i="29" s="1"/>
  <c r="E361" i="29"/>
  <c r="E362" i="29"/>
  <c r="F362" i="29" s="1"/>
  <c r="E363" i="29"/>
  <c r="F363" i="29" s="1"/>
  <c r="E364" i="29"/>
  <c r="F364" i="29" s="1"/>
  <c r="E365" i="29"/>
  <c r="E366" i="29"/>
  <c r="F366" i="29" s="1"/>
  <c r="E367" i="29"/>
  <c r="F367" i="29" s="1"/>
  <c r="E368" i="29"/>
  <c r="F368" i="29" s="1"/>
  <c r="E369" i="29"/>
  <c r="E370" i="29"/>
  <c r="F370" i="29" s="1"/>
  <c r="E371" i="29"/>
  <c r="F371" i="29" s="1"/>
  <c r="E372" i="29"/>
  <c r="F372" i="29" s="1"/>
  <c r="E373" i="29"/>
  <c r="E374" i="29"/>
  <c r="F374" i="29" s="1"/>
  <c r="E375" i="29"/>
  <c r="F375" i="29" s="1"/>
  <c r="E376" i="29"/>
  <c r="F376" i="29" s="1"/>
  <c r="E377" i="29"/>
  <c r="E378" i="29"/>
  <c r="F378" i="29" s="1"/>
  <c r="E379" i="29"/>
  <c r="F379" i="29" s="1"/>
  <c r="E380" i="29"/>
  <c r="F380" i="29" s="1"/>
  <c r="E381" i="29"/>
  <c r="E382" i="29"/>
  <c r="F382" i="29" s="1"/>
  <c r="E383" i="29"/>
  <c r="F383" i="29" s="1"/>
  <c r="E384" i="29"/>
  <c r="F384" i="29" s="1"/>
  <c r="E385" i="29"/>
  <c r="E386" i="29"/>
  <c r="F386" i="29" s="1"/>
  <c r="E387" i="29"/>
  <c r="F387" i="29" s="1"/>
  <c r="E388" i="29"/>
  <c r="F388" i="29" s="1"/>
  <c r="E389" i="29"/>
  <c r="E390" i="29"/>
  <c r="F390" i="29" s="1"/>
  <c r="E391" i="29"/>
  <c r="F391" i="29" s="1"/>
  <c r="E392" i="29"/>
  <c r="F392" i="29" s="1"/>
  <c r="E393" i="29"/>
  <c r="E394" i="29"/>
  <c r="F394" i="29" s="1"/>
  <c r="E395" i="29"/>
  <c r="F395" i="29" s="1"/>
  <c r="E396" i="29"/>
  <c r="F396" i="29" s="1"/>
  <c r="E397" i="29"/>
  <c r="E398" i="29"/>
  <c r="F398" i="29" s="1"/>
  <c r="E399" i="29"/>
  <c r="F399" i="29" s="1"/>
  <c r="E400" i="29"/>
  <c r="F400" i="29" s="1"/>
  <c r="E401" i="29"/>
  <c r="E402" i="29"/>
  <c r="F402" i="29" s="1"/>
  <c r="F403" i="29" s="1"/>
  <c r="E403" i="29"/>
  <c r="E404" i="29"/>
  <c r="F404" i="29" s="1"/>
  <c r="F405" i="29" s="1"/>
  <c r="F406" i="29" s="1"/>
  <c r="F407" i="29" s="1"/>
  <c r="F408" i="29" s="1"/>
  <c r="F409" i="29" s="1"/>
  <c r="F410" i="29" s="1"/>
  <c r="F411" i="29" s="1"/>
  <c r="F412" i="29" s="1"/>
  <c r="F413" i="29" s="1"/>
  <c r="E405" i="29"/>
  <c r="E406" i="29"/>
  <c r="E407" i="29"/>
  <c r="E408" i="29"/>
  <c r="E409" i="29"/>
  <c r="E410" i="29"/>
  <c r="E411" i="29"/>
  <c r="E412" i="29"/>
  <c r="E413" i="29"/>
  <c r="E414" i="29"/>
  <c r="F414" i="29" s="1"/>
  <c r="E415" i="29"/>
  <c r="F415" i="29" s="1"/>
  <c r="E416" i="29"/>
  <c r="F416" i="29" s="1"/>
  <c r="E417" i="29"/>
  <c r="F417" i="29" s="1"/>
  <c r="E418" i="29"/>
  <c r="F418" i="29" s="1"/>
  <c r="E419" i="29"/>
  <c r="F419" i="29" s="1"/>
  <c r="E420" i="29"/>
  <c r="F420" i="29" s="1"/>
  <c r="E421" i="29"/>
  <c r="F421" i="29" s="1"/>
  <c r="E422" i="29"/>
  <c r="F422" i="29" s="1"/>
  <c r="E423" i="29"/>
  <c r="F423" i="29" s="1"/>
  <c r="E4" i="29"/>
  <c r="F4" i="29" s="1"/>
  <c r="O542" i="31"/>
  <c r="C542" i="31"/>
  <c r="O540" i="31"/>
  <c r="C540" i="31"/>
  <c r="O538" i="31"/>
  <c r="C538" i="31"/>
  <c r="O536" i="31"/>
  <c r="C536" i="31"/>
  <c r="O534" i="31"/>
  <c r="C534" i="31"/>
  <c r="O532" i="31"/>
  <c r="C532" i="31"/>
  <c r="O530" i="31"/>
  <c r="C530" i="31"/>
  <c r="O528" i="31"/>
  <c r="C528" i="31"/>
  <c r="O526" i="31"/>
  <c r="C526" i="31"/>
  <c r="O524" i="31"/>
  <c r="C524" i="31"/>
  <c r="O522" i="31"/>
  <c r="C522" i="31"/>
  <c r="O508" i="31"/>
  <c r="C508" i="31"/>
  <c r="O506" i="31"/>
  <c r="C506" i="31"/>
  <c r="O504" i="31"/>
  <c r="C504" i="31"/>
  <c r="O502" i="31"/>
  <c r="C502" i="31"/>
  <c r="O500" i="31"/>
  <c r="C500" i="31"/>
  <c r="O498" i="31"/>
  <c r="C498" i="31"/>
  <c r="O496" i="31"/>
  <c r="C496" i="31"/>
  <c r="O494" i="31"/>
  <c r="C494" i="31"/>
  <c r="O492" i="31"/>
  <c r="C492" i="31"/>
  <c r="O490" i="31"/>
  <c r="C490" i="31"/>
  <c r="O488" i="31"/>
  <c r="C488" i="31"/>
  <c r="O486" i="31"/>
  <c r="C486" i="31"/>
  <c r="O484" i="31"/>
  <c r="C484" i="31"/>
  <c r="O482" i="31"/>
  <c r="C482" i="31"/>
  <c r="O480" i="31"/>
  <c r="C480" i="31"/>
  <c r="O478" i="31"/>
  <c r="C478" i="31"/>
  <c r="O476" i="31"/>
  <c r="C476" i="31"/>
  <c r="O474" i="31"/>
  <c r="C474" i="31"/>
  <c r="O472" i="31"/>
  <c r="C472" i="31"/>
  <c r="O470" i="31"/>
  <c r="C470" i="31"/>
  <c r="O468" i="31"/>
  <c r="C468" i="31"/>
  <c r="O466" i="31"/>
  <c r="C466" i="31"/>
  <c r="O464" i="31"/>
  <c r="C464" i="31"/>
  <c r="O462" i="31"/>
  <c r="C462" i="31"/>
  <c r="O460" i="31"/>
  <c r="C460" i="31"/>
  <c r="O458" i="31"/>
  <c r="C458" i="31"/>
  <c r="O456" i="31"/>
  <c r="C456" i="31"/>
  <c r="O454" i="31"/>
  <c r="C454" i="31"/>
  <c r="O452" i="31"/>
  <c r="C452" i="31"/>
  <c r="O450" i="31"/>
  <c r="C450" i="31"/>
  <c r="O448" i="31"/>
  <c r="C448" i="31"/>
  <c r="O446" i="31"/>
  <c r="C446" i="31"/>
  <c r="O444" i="31"/>
  <c r="C444" i="31"/>
  <c r="O442" i="31"/>
  <c r="C442" i="31"/>
  <c r="O440" i="31"/>
  <c r="C440" i="31"/>
  <c r="O438" i="31"/>
  <c r="C438" i="31"/>
  <c r="O436" i="31"/>
  <c r="C436" i="31"/>
  <c r="O434" i="31"/>
  <c r="C434" i="31"/>
  <c r="O432" i="31"/>
  <c r="C432" i="31"/>
  <c r="O430" i="31"/>
  <c r="C430" i="31"/>
  <c r="O428" i="31"/>
  <c r="C428" i="31"/>
  <c r="O426" i="31"/>
  <c r="C426" i="31"/>
  <c r="O412" i="31"/>
  <c r="C412" i="31"/>
  <c r="O398" i="31"/>
  <c r="C398" i="31"/>
  <c r="O396" i="31"/>
  <c r="C396" i="31"/>
  <c r="O394" i="31"/>
  <c r="C394" i="31"/>
  <c r="O392" i="31"/>
  <c r="C392" i="31"/>
  <c r="O378" i="31"/>
  <c r="C378" i="31"/>
  <c r="O364" i="31"/>
  <c r="C364" i="31"/>
  <c r="O350" i="31"/>
  <c r="C350" i="31"/>
  <c r="O336" i="31"/>
  <c r="C336" i="31"/>
  <c r="O334" i="31"/>
  <c r="C334" i="31"/>
  <c r="O332" i="31"/>
  <c r="C332" i="31"/>
  <c r="O330" i="31"/>
  <c r="C330" i="31"/>
  <c r="O328" i="31"/>
  <c r="C328" i="31"/>
  <c r="O314" i="31"/>
  <c r="C314" i="31"/>
  <c r="O312" i="31"/>
  <c r="C312" i="31"/>
  <c r="O310" i="31"/>
  <c r="C310" i="31"/>
  <c r="O308" i="31"/>
  <c r="C308" i="31"/>
  <c r="O306" i="31"/>
  <c r="C306" i="31"/>
  <c r="O304" i="31"/>
  <c r="C304" i="31"/>
  <c r="O290" i="31"/>
  <c r="C290" i="31"/>
  <c r="O276" i="31"/>
  <c r="C276" i="31"/>
  <c r="O274" i="31"/>
  <c r="C274" i="31"/>
  <c r="O272" i="31"/>
  <c r="C272" i="31"/>
  <c r="O270" i="31"/>
  <c r="C270" i="31"/>
  <c r="O268" i="31"/>
  <c r="C268" i="31"/>
  <c r="O266" i="31"/>
  <c r="C266" i="31"/>
  <c r="O252" i="31"/>
  <c r="C252" i="31"/>
  <c r="O250" i="31"/>
  <c r="C250" i="31"/>
  <c r="O236" i="31"/>
  <c r="C236" i="31"/>
  <c r="O234" i="31"/>
  <c r="C234" i="31"/>
  <c r="O220" i="31"/>
  <c r="C220" i="31"/>
  <c r="O206" i="31"/>
  <c r="C206" i="31"/>
  <c r="O203" i="31"/>
  <c r="C203" i="31"/>
  <c r="O201" i="31"/>
  <c r="C201" i="31"/>
  <c r="O199" i="31"/>
  <c r="C199" i="31"/>
  <c r="O197" i="31"/>
  <c r="C197" i="31"/>
  <c r="O195" i="31"/>
  <c r="C195" i="31"/>
  <c r="O181" i="31"/>
  <c r="C181" i="31"/>
  <c r="O179" i="31"/>
  <c r="C179" i="31"/>
  <c r="O165" i="31"/>
  <c r="C165" i="31"/>
  <c r="O151" i="31"/>
  <c r="C151" i="31"/>
  <c r="O137" i="31"/>
  <c r="C137" i="31"/>
  <c r="O135" i="31"/>
  <c r="C135" i="31"/>
  <c r="O133" i="31"/>
  <c r="C133" i="31"/>
  <c r="O131" i="31"/>
  <c r="C131" i="31"/>
  <c r="O129" i="31"/>
  <c r="C129" i="31"/>
  <c r="O127" i="31"/>
  <c r="C127" i="31"/>
  <c r="O125" i="31"/>
  <c r="C125" i="31"/>
  <c r="O123" i="31"/>
  <c r="C123" i="31"/>
  <c r="O121" i="31"/>
  <c r="C121" i="31"/>
  <c r="O107" i="31"/>
  <c r="C107" i="31"/>
  <c r="O105" i="31"/>
  <c r="C105" i="31"/>
  <c r="O103" i="31"/>
  <c r="C103" i="31"/>
  <c r="O89" i="31"/>
  <c r="C89" i="31"/>
  <c r="O75" i="31"/>
  <c r="C75" i="31"/>
  <c r="O61" i="31"/>
  <c r="C61" i="31"/>
  <c r="O47" i="31"/>
  <c r="C47" i="31"/>
  <c r="O33" i="31"/>
  <c r="C33" i="31"/>
  <c r="O31" i="31"/>
  <c r="C31" i="31"/>
  <c r="O29" i="31"/>
  <c r="C29" i="31"/>
  <c r="O27" i="31"/>
  <c r="C27" i="31"/>
  <c r="O25" i="31"/>
  <c r="C25" i="31"/>
  <c r="O11" i="31"/>
  <c r="C11" i="31"/>
  <c r="O9" i="31"/>
  <c r="C9" i="31"/>
  <c r="O7" i="31"/>
  <c r="C7" i="31"/>
  <c r="O5" i="31"/>
  <c r="C5" i="31"/>
  <c r="E4" i="31"/>
  <c r="E6" i="31"/>
  <c r="E8" i="31"/>
  <c r="E10" i="31"/>
  <c r="E12" i="31"/>
  <c r="E13" i="31"/>
  <c r="E14" i="31"/>
  <c r="E15" i="31"/>
  <c r="E16" i="31"/>
  <c r="E17" i="31"/>
  <c r="E18" i="31"/>
  <c r="E19" i="31"/>
  <c r="E20" i="31"/>
  <c r="E21" i="31"/>
  <c r="E22" i="31"/>
  <c r="E23" i="31"/>
  <c r="E24" i="31"/>
  <c r="E26" i="31"/>
  <c r="E28" i="31"/>
  <c r="E30" i="31"/>
  <c r="E32" i="31"/>
  <c r="E34" i="31"/>
  <c r="E35" i="31"/>
  <c r="E36" i="31"/>
  <c r="E37" i="31"/>
  <c r="E38" i="31"/>
  <c r="E39" i="31"/>
  <c r="E40" i="31"/>
  <c r="E41" i="31"/>
  <c r="E42" i="31"/>
  <c r="E43" i="31"/>
  <c r="E44" i="31"/>
  <c r="E45" i="31"/>
  <c r="E46" i="31"/>
  <c r="E48" i="31"/>
  <c r="E49" i="31"/>
  <c r="E50" i="31"/>
  <c r="E51" i="31"/>
  <c r="E52" i="31"/>
  <c r="E53" i="31"/>
  <c r="E54" i="31"/>
  <c r="E55" i="31"/>
  <c r="E56" i="31"/>
  <c r="E57" i="31"/>
  <c r="E58" i="31"/>
  <c r="E59" i="31"/>
  <c r="E60" i="31"/>
  <c r="E62" i="31"/>
  <c r="E63" i="31"/>
  <c r="E64" i="31"/>
  <c r="E65" i="31"/>
  <c r="E66" i="31"/>
  <c r="E67" i="31"/>
  <c r="E68" i="31"/>
  <c r="E69" i="31"/>
  <c r="E70" i="31"/>
  <c r="E71" i="31"/>
  <c r="E72" i="31"/>
  <c r="E73" i="31"/>
  <c r="E74" i="31"/>
  <c r="E76" i="31"/>
  <c r="E77" i="31"/>
  <c r="E78" i="31"/>
  <c r="E79" i="31"/>
  <c r="E80" i="31"/>
  <c r="E81" i="31"/>
  <c r="E82" i="31"/>
  <c r="E83" i="31"/>
  <c r="E84" i="31"/>
  <c r="E85" i="31"/>
  <c r="E86" i="31"/>
  <c r="E87" i="31"/>
  <c r="E88" i="31"/>
  <c r="E90" i="31"/>
  <c r="E91" i="31"/>
  <c r="E92" i="31"/>
  <c r="E93" i="31"/>
  <c r="E94" i="31"/>
  <c r="E95" i="31"/>
  <c r="E96" i="31"/>
  <c r="E97" i="31"/>
  <c r="E98" i="31"/>
  <c r="E99" i="31"/>
  <c r="E100" i="31"/>
  <c r="E101" i="31"/>
  <c r="E102" i="31"/>
  <c r="E104" i="31"/>
  <c r="E106" i="31"/>
  <c r="E108" i="31"/>
  <c r="E109" i="31"/>
  <c r="E110" i="31"/>
  <c r="E111" i="31"/>
  <c r="E112" i="31"/>
  <c r="E113" i="31"/>
  <c r="E114" i="31"/>
  <c r="E115" i="31"/>
  <c r="E116" i="31"/>
  <c r="E117" i="31"/>
  <c r="E118" i="31"/>
  <c r="E119" i="31"/>
  <c r="E120" i="31"/>
  <c r="E122" i="31"/>
  <c r="E124" i="31"/>
  <c r="E126" i="31"/>
  <c r="E128" i="31"/>
  <c r="E130" i="31"/>
  <c r="E132" i="31"/>
  <c r="E134" i="31"/>
  <c r="E136" i="31"/>
  <c r="E138" i="31"/>
  <c r="E139" i="31"/>
  <c r="E140" i="31"/>
  <c r="E141" i="31"/>
  <c r="E142" i="31"/>
  <c r="E143" i="31"/>
  <c r="E144" i="31"/>
  <c r="E145" i="31"/>
  <c r="E146" i="31"/>
  <c r="E147" i="31"/>
  <c r="E148" i="31"/>
  <c r="E149" i="31"/>
  <c r="E150" i="31"/>
  <c r="E152" i="31"/>
  <c r="E153" i="31"/>
  <c r="E154" i="31"/>
  <c r="E155" i="31"/>
  <c r="E156" i="31"/>
  <c r="E157" i="31"/>
  <c r="E158" i="31"/>
  <c r="E159" i="31"/>
  <c r="E160" i="31"/>
  <c r="E161" i="31"/>
  <c r="E162" i="31"/>
  <c r="E163" i="31"/>
  <c r="E164" i="31"/>
  <c r="E166" i="31"/>
  <c r="E167" i="31"/>
  <c r="E168" i="31"/>
  <c r="E169" i="31"/>
  <c r="E170" i="31"/>
  <c r="E171" i="31"/>
  <c r="E172" i="31"/>
  <c r="E173" i="31"/>
  <c r="E174" i="31"/>
  <c r="E175" i="31"/>
  <c r="E176" i="31"/>
  <c r="E177" i="31"/>
  <c r="E178" i="31"/>
  <c r="E180" i="31"/>
  <c r="E182" i="31"/>
  <c r="E183" i="31"/>
  <c r="E184" i="31"/>
  <c r="E185" i="31"/>
  <c r="E186" i="31"/>
  <c r="E187" i="31"/>
  <c r="E188" i="31"/>
  <c r="E189" i="31"/>
  <c r="E190" i="31"/>
  <c r="E191" i="31"/>
  <c r="E192" i="31"/>
  <c r="E193" i="31"/>
  <c r="E194" i="31"/>
  <c r="E196" i="31"/>
  <c r="E198" i="31"/>
  <c r="E200" i="31"/>
  <c r="E202" i="31"/>
  <c r="E204" i="31"/>
  <c r="E205" i="31"/>
  <c r="E207" i="31"/>
  <c r="E208" i="31"/>
  <c r="E209" i="31"/>
  <c r="E210" i="31"/>
  <c r="E211" i="31"/>
  <c r="E212" i="31"/>
  <c r="E213" i="31"/>
  <c r="E214" i="31"/>
  <c r="E215" i="31"/>
  <c r="E216" i="31"/>
  <c r="E217" i="31"/>
  <c r="E218" i="31"/>
  <c r="E219" i="31"/>
  <c r="E221" i="31"/>
  <c r="E222" i="31"/>
  <c r="E223" i="31"/>
  <c r="E224" i="31"/>
  <c r="E225" i="31"/>
  <c r="E226" i="31"/>
  <c r="E227" i="31"/>
  <c r="E228" i="31"/>
  <c r="E229" i="31"/>
  <c r="E230" i="31"/>
  <c r="E231" i="31"/>
  <c r="E232" i="31"/>
  <c r="E233" i="31"/>
  <c r="E235" i="31"/>
  <c r="E237" i="31"/>
  <c r="E238" i="31"/>
  <c r="E239" i="31"/>
  <c r="E240" i="31"/>
  <c r="E241" i="31"/>
  <c r="E242" i="31"/>
  <c r="E243" i="31"/>
  <c r="E244" i="31"/>
  <c r="E245" i="31"/>
  <c r="E246" i="31"/>
  <c r="E247" i="31"/>
  <c r="E248" i="31"/>
  <c r="E249" i="31"/>
  <c r="E251" i="31"/>
  <c r="E253" i="31"/>
  <c r="E254" i="31"/>
  <c r="E255" i="31"/>
  <c r="E256" i="31"/>
  <c r="E257" i="31"/>
  <c r="E258" i="31"/>
  <c r="E259" i="31"/>
  <c r="E260" i="31"/>
  <c r="E261" i="31"/>
  <c r="E262" i="31"/>
  <c r="E263" i="31"/>
  <c r="E264" i="31"/>
  <c r="E265" i="31"/>
  <c r="E267" i="31"/>
  <c r="E269" i="31"/>
  <c r="E271" i="31"/>
  <c r="E273" i="31"/>
  <c r="E275" i="31"/>
  <c r="E277" i="31"/>
  <c r="E278" i="31"/>
  <c r="E279" i="31"/>
  <c r="E280" i="31"/>
  <c r="E281" i="31"/>
  <c r="E282" i="31"/>
  <c r="E283" i="31"/>
  <c r="E284" i="31"/>
  <c r="E285" i="31"/>
  <c r="E286" i="31"/>
  <c r="E287" i="31"/>
  <c r="E288" i="31"/>
  <c r="E289" i="31"/>
  <c r="E291" i="31"/>
  <c r="E292" i="31"/>
  <c r="E293" i="31"/>
  <c r="E294" i="31"/>
  <c r="E295" i="31"/>
  <c r="E296" i="31"/>
  <c r="E297" i="31"/>
  <c r="E298" i="31"/>
  <c r="E299" i="31"/>
  <c r="E300" i="31"/>
  <c r="E301" i="31"/>
  <c r="E302" i="31"/>
  <c r="E303" i="31"/>
  <c r="E305" i="31"/>
  <c r="E307" i="31"/>
  <c r="E309" i="31"/>
  <c r="E311" i="31"/>
  <c r="E313" i="31"/>
  <c r="E315" i="31"/>
  <c r="E316" i="31"/>
  <c r="E317" i="31"/>
  <c r="E318" i="31"/>
  <c r="E319" i="31"/>
  <c r="E320" i="31"/>
  <c r="E321" i="31"/>
  <c r="E322" i="31"/>
  <c r="E323" i="31"/>
  <c r="E324" i="31"/>
  <c r="E325" i="31"/>
  <c r="E326" i="31"/>
  <c r="E327" i="31"/>
  <c r="E329" i="31"/>
  <c r="E331" i="31"/>
  <c r="E333" i="31"/>
  <c r="E335" i="31"/>
  <c r="E337" i="31"/>
  <c r="E338" i="31"/>
  <c r="E339" i="31"/>
  <c r="E340" i="31"/>
  <c r="E341" i="31"/>
  <c r="E342" i="31"/>
  <c r="E343" i="31"/>
  <c r="E344" i="31"/>
  <c r="E345" i="31"/>
  <c r="E346" i="31"/>
  <c r="E347" i="31"/>
  <c r="E348" i="31"/>
  <c r="E349" i="31"/>
  <c r="E351" i="31"/>
  <c r="E352" i="31"/>
  <c r="E353" i="31"/>
  <c r="E354" i="31"/>
  <c r="E355" i="31"/>
  <c r="E356" i="31"/>
  <c r="E357" i="31"/>
  <c r="E358" i="31"/>
  <c r="E359" i="31"/>
  <c r="E360" i="31"/>
  <c r="E361" i="31"/>
  <c r="E362" i="31"/>
  <c r="E363" i="31"/>
  <c r="E365" i="31"/>
  <c r="E366" i="31"/>
  <c r="E367" i="31"/>
  <c r="E368" i="31"/>
  <c r="E369" i="31"/>
  <c r="E370" i="31"/>
  <c r="E371" i="31"/>
  <c r="E372" i="31"/>
  <c r="E373" i="31"/>
  <c r="E374" i="31"/>
  <c r="E375" i="31"/>
  <c r="E376" i="31"/>
  <c r="E377" i="31"/>
  <c r="E379" i="31"/>
  <c r="E380" i="31"/>
  <c r="E381" i="31"/>
  <c r="E382" i="31"/>
  <c r="E383" i="31"/>
  <c r="E384" i="31"/>
  <c r="E385" i="31"/>
  <c r="E386" i="31"/>
  <c r="E387" i="31"/>
  <c r="E388" i="31"/>
  <c r="E389" i="31"/>
  <c r="E390" i="31"/>
  <c r="E391" i="31"/>
  <c r="E393" i="31"/>
  <c r="E395" i="31"/>
  <c r="E397" i="31"/>
  <c r="E399" i="31"/>
  <c r="E400" i="31"/>
  <c r="E401" i="31"/>
  <c r="E402" i="31"/>
  <c r="E403" i="31"/>
  <c r="E404" i="31"/>
  <c r="E405" i="31"/>
  <c r="E406" i="31"/>
  <c r="E407" i="31"/>
  <c r="E408" i="31"/>
  <c r="E409" i="31"/>
  <c r="E410" i="31"/>
  <c r="E411" i="31"/>
  <c r="E413" i="31"/>
  <c r="E414" i="31"/>
  <c r="E415" i="31"/>
  <c r="E416" i="31"/>
  <c r="E417" i="31"/>
  <c r="E418" i="31"/>
  <c r="E419" i="31"/>
  <c r="E420" i="31"/>
  <c r="E421" i="31"/>
  <c r="E422" i="31"/>
  <c r="E423" i="31"/>
  <c r="E424" i="31"/>
  <c r="E425" i="31"/>
  <c r="E427" i="31"/>
  <c r="E429" i="31"/>
  <c r="E431" i="31"/>
  <c r="E433" i="31"/>
  <c r="E435" i="31"/>
  <c r="E437" i="31"/>
  <c r="E439" i="31"/>
  <c r="E441" i="31"/>
  <c r="E443" i="31"/>
  <c r="E445" i="31"/>
  <c r="E447" i="31"/>
  <c r="E449" i="31"/>
  <c r="E451" i="31"/>
  <c r="E453" i="31"/>
  <c r="E455" i="31"/>
  <c r="E457" i="31"/>
  <c r="E459" i="31"/>
  <c r="E461" i="31"/>
  <c r="E463" i="31"/>
  <c r="E465" i="31"/>
  <c r="E467" i="31"/>
  <c r="E469" i="31"/>
  <c r="E471" i="31"/>
  <c r="E473" i="31"/>
  <c r="E475" i="31"/>
  <c r="E477" i="31"/>
  <c r="E479" i="31"/>
  <c r="E481" i="31"/>
  <c r="E483" i="31"/>
  <c r="E485" i="31"/>
  <c r="E487" i="31"/>
  <c r="E489" i="31"/>
  <c r="E491" i="31"/>
  <c r="E493" i="31"/>
  <c r="E495" i="31"/>
  <c r="E497" i="31"/>
  <c r="E499" i="31"/>
  <c r="E501" i="31"/>
  <c r="E503" i="31"/>
  <c r="E505" i="31"/>
  <c r="E507" i="31"/>
  <c r="E509" i="31"/>
  <c r="E510" i="31"/>
  <c r="E511" i="31"/>
  <c r="E512" i="31"/>
  <c r="E513" i="31"/>
  <c r="E514" i="31"/>
  <c r="E515" i="31"/>
  <c r="E516" i="31"/>
  <c r="E517" i="31"/>
  <c r="E518" i="31"/>
  <c r="E519" i="31"/>
  <c r="E520" i="31"/>
  <c r="E521" i="31"/>
  <c r="E523" i="31"/>
  <c r="E525" i="31"/>
  <c r="E527" i="31"/>
  <c r="E529" i="31"/>
  <c r="E531" i="31"/>
  <c r="E533" i="31"/>
  <c r="E535" i="31"/>
  <c r="E537" i="31"/>
  <c r="E539" i="31"/>
  <c r="E541" i="31"/>
  <c r="F78" i="29" l="1"/>
  <c r="F79" i="29" s="1"/>
  <c r="F26" i="29"/>
  <c r="F27" i="29" s="1"/>
  <c r="F28" i="29" s="1"/>
  <c r="F29" i="29" s="1"/>
  <c r="F30" i="29" s="1"/>
  <c r="F31" i="29" s="1"/>
  <c r="F32" i="29" s="1"/>
  <c r="F33" i="29" s="1"/>
  <c r="F34" i="29" s="1"/>
  <c r="F35" i="29" s="1"/>
  <c r="F36" i="29" s="1"/>
  <c r="F37" i="29" s="1"/>
  <c r="F232" i="29"/>
  <c r="F233" i="29" s="1"/>
  <c r="F234" i="29" s="1"/>
  <c r="F235" i="29" s="1"/>
  <c r="F236" i="29" s="1"/>
  <c r="F237" i="29" s="1"/>
  <c r="F238" i="29" s="1"/>
  <c r="F239" i="29" s="1"/>
  <c r="F240" i="29" s="1"/>
  <c r="F241" i="29" s="1"/>
  <c r="F242" i="29" s="1"/>
  <c r="F243" i="29" s="1"/>
  <c r="F144" i="29"/>
  <c r="F145" i="29" s="1"/>
  <c r="F146" i="29" s="1"/>
  <c r="F147" i="29" s="1"/>
  <c r="F148" i="29" s="1"/>
  <c r="F149" i="29" s="1"/>
  <c r="F150" i="29" s="1"/>
  <c r="F151" i="29" s="1"/>
  <c r="F80" i="29"/>
  <c r="F81" i="29" s="1"/>
  <c r="F82" i="29" s="1"/>
  <c r="F83" i="29" s="1"/>
  <c r="F84" i="29" s="1"/>
  <c r="F85" i="29" s="1"/>
  <c r="F86" i="29" s="1"/>
  <c r="F87" i="29" s="1"/>
  <c r="F88" i="29" s="1"/>
  <c r="F89" i="29" s="1"/>
  <c r="F52" i="29"/>
  <c r="F53" i="29" s="1"/>
  <c r="F54" i="29" s="1"/>
  <c r="F55" i="29" s="1"/>
  <c r="F56" i="29" s="1"/>
  <c r="F57" i="29" s="1"/>
  <c r="F58" i="29" s="1"/>
  <c r="F59" i="29" s="1"/>
  <c r="F60" i="29" s="1"/>
  <c r="F61" i="29" s="1"/>
  <c r="F62" i="29" s="1"/>
  <c r="F63" i="29" s="1"/>
  <c r="F39" i="29"/>
  <c r="F40" i="29" s="1"/>
  <c r="F41" i="29" s="1"/>
  <c r="F42" i="29" s="1"/>
  <c r="F43" i="29" s="1"/>
  <c r="F44" i="29" s="1"/>
  <c r="F45" i="29" s="1"/>
  <c r="F46" i="29" s="1"/>
  <c r="F47" i="29" s="1"/>
  <c r="F48" i="29" s="1"/>
  <c r="F49" i="29" s="1"/>
  <c r="F50" i="29" s="1"/>
  <c r="F67" i="29"/>
  <c r="F68" i="29" s="1"/>
  <c r="F69" i="29" s="1"/>
  <c r="F70" i="29" s="1"/>
  <c r="F71" i="29" s="1"/>
  <c r="F72" i="29" s="1"/>
  <c r="F73" i="29" s="1"/>
  <c r="F74" i="29" s="1"/>
  <c r="F75" i="29" s="1"/>
  <c r="F76" i="29" s="1"/>
  <c r="C543" i="31"/>
  <c r="O543" i="31"/>
  <c r="H541" i="31"/>
  <c r="F541" i="31"/>
  <c r="H539" i="31"/>
  <c r="F539" i="31"/>
  <c r="H537" i="31"/>
  <c r="F537" i="31"/>
  <c r="H535" i="31"/>
  <c r="H533" i="31"/>
  <c r="F533" i="31"/>
  <c r="H531" i="31"/>
  <c r="F531" i="31"/>
  <c r="H529" i="31"/>
  <c r="F529" i="31"/>
  <c r="H527" i="31"/>
  <c r="H525" i="31"/>
  <c r="F525" i="31"/>
  <c r="H523" i="31"/>
  <c r="F523" i="31"/>
  <c r="H521" i="31"/>
  <c r="H520" i="31"/>
  <c r="H519" i="31"/>
  <c r="H518" i="31"/>
  <c r="H517" i="31"/>
  <c r="H516" i="31"/>
  <c r="H515" i="31"/>
  <c r="H514" i="31"/>
  <c r="H513" i="31"/>
  <c r="H512" i="31"/>
  <c r="H511" i="31"/>
  <c r="H510" i="31"/>
  <c r="H509" i="31"/>
  <c r="F509" i="31"/>
  <c r="F510" i="31" s="1"/>
  <c r="H507" i="31"/>
  <c r="H505" i="31"/>
  <c r="F505" i="31"/>
  <c r="H503" i="31"/>
  <c r="F503" i="31"/>
  <c r="H501" i="31"/>
  <c r="F501" i="31"/>
  <c r="H499" i="31"/>
  <c r="H497" i="31"/>
  <c r="F497" i="31"/>
  <c r="M495" i="31"/>
  <c r="H495" i="31"/>
  <c r="F495" i="31"/>
  <c r="H493" i="31"/>
  <c r="F493" i="31"/>
  <c r="H491" i="31"/>
  <c r="H489" i="31"/>
  <c r="F489" i="31"/>
  <c r="H487" i="31"/>
  <c r="F487" i="31"/>
  <c r="H485" i="31"/>
  <c r="F485" i="31"/>
  <c r="H483" i="31"/>
  <c r="H481" i="31"/>
  <c r="F481" i="31"/>
  <c r="H479" i="31"/>
  <c r="F479" i="31"/>
  <c r="H477" i="31"/>
  <c r="F477" i="31"/>
  <c r="H475" i="31"/>
  <c r="H473" i="31"/>
  <c r="F473" i="31"/>
  <c r="H471" i="31"/>
  <c r="F471" i="31"/>
  <c r="H469" i="31"/>
  <c r="F469" i="31"/>
  <c r="H467" i="31"/>
  <c r="H465" i="31"/>
  <c r="F465" i="31"/>
  <c r="H463" i="31"/>
  <c r="F463" i="31"/>
  <c r="H461" i="31"/>
  <c r="F461" i="31"/>
  <c r="H459" i="31"/>
  <c r="H457" i="31"/>
  <c r="F457" i="31"/>
  <c r="H455" i="31"/>
  <c r="F455" i="31"/>
  <c r="H453" i="31"/>
  <c r="F453" i="31"/>
  <c r="H451" i="31"/>
  <c r="H449" i="31"/>
  <c r="F449" i="31"/>
  <c r="H447" i="31"/>
  <c r="F447" i="31"/>
  <c r="H445" i="31"/>
  <c r="F445" i="31"/>
  <c r="H443" i="31"/>
  <c r="H441" i="31"/>
  <c r="F441" i="31"/>
  <c r="H439" i="31"/>
  <c r="F439" i="31"/>
  <c r="H437" i="31"/>
  <c r="F437" i="31"/>
  <c r="H435" i="31"/>
  <c r="H433" i="31"/>
  <c r="F433" i="31"/>
  <c r="H431" i="31"/>
  <c r="F431" i="31"/>
  <c r="H429" i="31"/>
  <c r="F429" i="31"/>
  <c r="H427" i="31"/>
  <c r="H425" i="31"/>
  <c r="H424" i="31"/>
  <c r="H423" i="31"/>
  <c r="H422" i="31"/>
  <c r="H421" i="31"/>
  <c r="H420" i="31"/>
  <c r="H419" i="31"/>
  <c r="H418" i="31"/>
  <c r="H417" i="31"/>
  <c r="H416" i="31"/>
  <c r="H415" i="31"/>
  <c r="H414" i="31"/>
  <c r="H413" i="31"/>
  <c r="F413" i="31"/>
  <c r="H411" i="31"/>
  <c r="H410" i="31"/>
  <c r="H409" i="31"/>
  <c r="H408" i="31"/>
  <c r="H407" i="31"/>
  <c r="H406" i="31"/>
  <c r="H405" i="31"/>
  <c r="H404" i="31"/>
  <c r="H403" i="31"/>
  <c r="H402" i="31"/>
  <c r="H401" i="31"/>
  <c r="H400" i="31"/>
  <c r="H399" i="31"/>
  <c r="M399" i="31"/>
  <c r="H397" i="31"/>
  <c r="M397" i="31"/>
  <c r="H395" i="31"/>
  <c r="M395" i="31"/>
  <c r="H393" i="31"/>
  <c r="M393" i="31"/>
  <c r="H391" i="31"/>
  <c r="H390" i="31"/>
  <c r="H389" i="31"/>
  <c r="H388" i="31"/>
  <c r="H387" i="31"/>
  <c r="H386" i="31"/>
  <c r="H385" i="31"/>
  <c r="H384" i="31"/>
  <c r="H383" i="31"/>
  <c r="H382" i="31"/>
  <c r="H381" i="31"/>
  <c r="H380" i="31"/>
  <c r="H379" i="31"/>
  <c r="M379" i="31"/>
  <c r="H377" i="31"/>
  <c r="H376" i="31"/>
  <c r="H375" i="31"/>
  <c r="H374" i="31"/>
  <c r="H373" i="31"/>
  <c r="H372" i="31"/>
  <c r="H371" i="31"/>
  <c r="H370" i="31"/>
  <c r="H369" i="31"/>
  <c r="H368" i="31"/>
  <c r="H367" i="31"/>
  <c r="H366" i="31"/>
  <c r="H365" i="31"/>
  <c r="M365" i="31"/>
  <c r="H363" i="31"/>
  <c r="H362" i="31"/>
  <c r="H361" i="31"/>
  <c r="H360" i="31"/>
  <c r="H359" i="31"/>
  <c r="H358" i="31"/>
  <c r="H357" i="31"/>
  <c r="H356" i="31"/>
  <c r="H355" i="31"/>
  <c r="H354" i="31"/>
  <c r="H353" i="31"/>
  <c r="H352" i="31"/>
  <c r="H351" i="31"/>
  <c r="F351" i="31"/>
  <c r="H349" i="31"/>
  <c r="H348" i="31"/>
  <c r="H347" i="31"/>
  <c r="H346" i="31"/>
  <c r="H345" i="31"/>
  <c r="H344" i="31"/>
  <c r="H343" i="31"/>
  <c r="H342" i="31"/>
  <c r="H341" i="31"/>
  <c r="H340" i="31"/>
  <c r="H339" i="31"/>
  <c r="H338" i="31"/>
  <c r="H337" i="31"/>
  <c r="F337" i="31"/>
  <c r="M335" i="31"/>
  <c r="H335" i="31"/>
  <c r="F335" i="31"/>
  <c r="H333" i="31"/>
  <c r="F333" i="31"/>
  <c r="H331" i="31"/>
  <c r="F331" i="31"/>
  <c r="H329" i="31"/>
  <c r="F329" i="31"/>
  <c r="H327" i="31"/>
  <c r="H326" i="31"/>
  <c r="H325" i="31"/>
  <c r="H324" i="31"/>
  <c r="H323" i="31"/>
  <c r="H322" i="31"/>
  <c r="H321" i="31"/>
  <c r="H320" i="31"/>
  <c r="H319" i="31"/>
  <c r="H318" i="31"/>
  <c r="H317" i="31"/>
  <c r="H316" i="31"/>
  <c r="H315" i="31"/>
  <c r="F315" i="31"/>
  <c r="H313" i="31"/>
  <c r="F313" i="31"/>
  <c r="H311" i="31"/>
  <c r="F311" i="31"/>
  <c r="H309" i="31"/>
  <c r="F309" i="31"/>
  <c r="H307" i="31"/>
  <c r="F307" i="31"/>
  <c r="M305" i="31"/>
  <c r="H305" i="31"/>
  <c r="F305" i="31"/>
  <c r="H303" i="31"/>
  <c r="H302" i="31"/>
  <c r="H301" i="31"/>
  <c r="H300" i="31"/>
  <c r="H299" i="31"/>
  <c r="H298" i="31"/>
  <c r="H297" i="31"/>
  <c r="H296" i="31"/>
  <c r="H295" i="31"/>
  <c r="H294" i="31"/>
  <c r="H293" i="31"/>
  <c r="H292" i="31"/>
  <c r="H291" i="31"/>
  <c r="M291" i="31"/>
  <c r="H289" i="31"/>
  <c r="H288" i="31"/>
  <c r="H287" i="31"/>
  <c r="H286" i="31"/>
  <c r="H285" i="31"/>
  <c r="H284" i="31"/>
  <c r="H283" i="31"/>
  <c r="H282" i="31"/>
  <c r="H281" i="31"/>
  <c r="H280" i="31"/>
  <c r="H279" i="31"/>
  <c r="H278" i="31"/>
  <c r="H277" i="31"/>
  <c r="M277" i="31"/>
  <c r="M278" i="31" s="1"/>
  <c r="M279" i="31" s="1"/>
  <c r="H275" i="31"/>
  <c r="M275" i="31"/>
  <c r="H273" i="31"/>
  <c r="M273" i="31"/>
  <c r="H271" i="31"/>
  <c r="M271" i="31"/>
  <c r="H269" i="31"/>
  <c r="M269" i="31"/>
  <c r="H267" i="31"/>
  <c r="M267" i="31"/>
  <c r="H265" i="31"/>
  <c r="H264" i="31"/>
  <c r="H263" i="31"/>
  <c r="H262" i="31"/>
  <c r="H261" i="31"/>
  <c r="H260" i="31"/>
  <c r="H259" i="31"/>
  <c r="H258" i="31"/>
  <c r="H257" i="31"/>
  <c r="H256" i="31"/>
  <c r="H255" i="31"/>
  <c r="H254" i="31"/>
  <c r="H253" i="31"/>
  <c r="M253" i="31"/>
  <c r="H251" i="31"/>
  <c r="M251" i="31"/>
  <c r="H249" i="31"/>
  <c r="H248" i="31"/>
  <c r="H247" i="31"/>
  <c r="H246" i="31"/>
  <c r="H245" i="31"/>
  <c r="H244" i="31"/>
  <c r="H243" i="31"/>
  <c r="H242" i="31"/>
  <c r="H241" i="31"/>
  <c r="H240" i="31"/>
  <c r="H239" i="31"/>
  <c r="H238" i="31"/>
  <c r="H237" i="31"/>
  <c r="F237" i="31"/>
  <c r="H235" i="31"/>
  <c r="F235" i="31"/>
  <c r="H233" i="31"/>
  <c r="H232" i="31"/>
  <c r="H231" i="31"/>
  <c r="H230" i="31"/>
  <c r="H229" i="31"/>
  <c r="H228" i="31"/>
  <c r="H227" i="31"/>
  <c r="H226" i="31"/>
  <c r="H225" i="31"/>
  <c r="H224" i="31"/>
  <c r="H223" i="31"/>
  <c r="H222" i="31"/>
  <c r="H221" i="31"/>
  <c r="F221" i="31"/>
  <c r="H219" i="31"/>
  <c r="H218" i="31"/>
  <c r="H217" i="31"/>
  <c r="H216" i="31"/>
  <c r="H215" i="31"/>
  <c r="H214" i="31"/>
  <c r="H213" i="31"/>
  <c r="H212" i="31"/>
  <c r="H211" i="31"/>
  <c r="H210" i="31"/>
  <c r="H209" i="31"/>
  <c r="H208" i="31"/>
  <c r="H207" i="31"/>
  <c r="H205" i="31"/>
  <c r="H204" i="31"/>
  <c r="F204" i="31"/>
  <c r="H202" i="31"/>
  <c r="F202" i="31"/>
  <c r="H200" i="31"/>
  <c r="H198" i="31"/>
  <c r="F198" i="31"/>
  <c r="H196" i="31"/>
  <c r="F196" i="31"/>
  <c r="H194" i="31"/>
  <c r="H193" i="31"/>
  <c r="H192" i="31"/>
  <c r="H191" i="31"/>
  <c r="H190" i="31"/>
  <c r="H189" i="31"/>
  <c r="H188" i="31"/>
  <c r="H187" i="31"/>
  <c r="H186" i="31"/>
  <c r="H185" i="31"/>
  <c r="H184" i="31"/>
  <c r="H183" i="31"/>
  <c r="H182" i="31"/>
  <c r="F182" i="31"/>
  <c r="H180" i="31"/>
  <c r="H178" i="31"/>
  <c r="H177" i="31"/>
  <c r="H176" i="31"/>
  <c r="H175" i="31"/>
  <c r="H174" i="31"/>
  <c r="H173" i="31"/>
  <c r="H172" i="31"/>
  <c r="H171" i="31"/>
  <c r="H170" i="31"/>
  <c r="H169" i="31"/>
  <c r="H168" i="31"/>
  <c r="H167" i="31"/>
  <c r="H166" i="31"/>
  <c r="F166" i="31"/>
  <c r="H164" i="31"/>
  <c r="H163" i="31"/>
  <c r="H162" i="31"/>
  <c r="H161" i="31"/>
  <c r="H160" i="31"/>
  <c r="H159" i="31"/>
  <c r="H158" i="31"/>
  <c r="H157" i="31"/>
  <c r="H156" i="31"/>
  <c r="H155" i="31"/>
  <c r="H154" i="31"/>
  <c r="H153" i="31"/>
  <c r="H152" i="31"/>
  <c r="F152" i="31"/>
  <c r="H150" i="31"/>
  <c r="H149" i="31"/>
  <c r="H148" i="31"/>
  <c r="H147" i="31"/>
  <c r="H146" i="31"/>
  <c r="H145" i="31"/>
  <c r="H144" i="31"/>
  <c r="H143" i="31"/>
  <c r="H142" i="31"/>
  <c r="H141" i="31"/>
  <c r="H140" i="31"/>
  <c r="H139" i="31"/>
  <c r="H138" i="31"/>
  <c r="F138" i="31"/>
  <c r="H136" i="31"/>
  <c r="H134" i="31"/>
  <c r="H132" i="31"/>
  <c r="F132" i="31"/>
  <c r="H130" i="31"/>
  <c r="F130" i="31"/>
  <c r="H128" i="31"/>
  <c r="H126" i="31"/>
  <c r="H124" i="31"/>
  <c r="F124" i="31"/>
  <c r="H122" i="31"/>
  <c r="F122" i="31"/>
  <c r="H120" i="31"/>
  <c r="H119" i="31"/>
  <c r="H118" i="31"/>
  <c r="H117" i="31"/>
  <c r="H116" i="31"/>
  <c r="H115" i="31"/>
  <c r="H114" i="31"/>
  <c r="H113" i="31"/>
  <c r="H112" i="31"/>
  <c r="H111" i="31"/>
  <c r="H110" i="31"/>
  <c r="H109" i="31"/>
  <c r="H108" i="31"/>
  <c r="M108" i="31"/>
  <c r="H106" i="31"/>
  <c r="M106" i="31"/>
  <c r="H104" i="31"/>
  <c r="M104" i="31"/>
  <c r="H102" i="31"/>
  <c r="H101" i="31"/>
  <c r="H100" i="31"/>
  <c r="H99" i="31"/>
  <c r="H98" i="31"/>
  <c r="H97" i="31"/>
  <c r="H96" i="31"/>
  <c r="H95" i="31"/>
  <c r="H94" i="31"/>
  <c r="H93" i="31"/>
  <c r="H92" i="31"/>
  <c r="H91" i="31"/>
  <c r="H90" i="31"/>
  <c r="M90" i="31"/>
  <c r="H88" i="31"/>
  <c r="H87" i="31"/>
  <c r="H86" i="31"/>
  <c r="H85" i="31"/>
  <c r="H84" i="31"/>
  <c r="H83" i="31"/>
  <c r="H82" i="31"/>
  <c r="H81" i="31"/>
  <c r="H80" i="31"/>
  <c r="H79" i="31"/>
  <c r="H78" i="31"/>
  <c r="H77" i="31"/>
  <c r="H76" i="31"/>
  <c r="M76" i="31"/>
  <c r="H74" i="31"/>
  <c r="H73" i="31"/>
  <c r="H72" i="31"/>
  <c r="H71" i="31"/>
  <c r="H70" i="31"/>
  <c r="H69" i="31"/>
  <c r="H68" i="31"/>
  <c r="H67" i="31"/>
  <c r="H66" i="31"/>
  <c r="H65" i="31"/>
  <c r="H64" i="31"/>
  <c r="H63" i="31"/>
  <c r="H62" i="31"/>
  <c r="M62" i="31"/>
  <c r="H60" i="31"/>
  <c r="H59" i="31"/>
  <c r="H58" i="31"/>
  <c r="H57" i="31"/>
  <c r="H56" i="31"/>
  <c r="H55" i="31"/>
  <c r="H54" i="31"/>
  <c r="H53" i="31"/>
  <c r="H52" i="31"/>
  <c r="H51" i="31"/>
  <c r="H50" i="31"/>
  <c r="H49" i="31"/>
  <c r="H48" i="31"/>
  <c r="M48" i="31"/>
  <c r="H46" i="31"/>
  <c r="H45" i="31"/>
  <c r="H44" i="31"/>
  <c r="H43" i="31"/>
  <c r="H42" i="31"/>
  <c r="H41" i="31"/>
  <c r="H40" i="31"/>
  <c r="H39" i="31"/>
  <c r="H38" i="31"/>
  <c r="H37" i="31"/>
  <c r="H36" i="31"/>
  <c r="H35" i="31"/>
  <c r="H34" i="31"/>
  <c r="M34" i="31"/>
  <c r="H32" i="31"/>
  <c r="M32" i="31"/>
  <c r="H30" i="31"/>
  <c r="M30" i="31"/>
  <c r="H28" i="31"/>
  <c r="M28" i="31"/>
  <c r="H26" i="31"/>
  <c r="M26" i="31"/>
  <c r="H24" i="31"/>
  <c r="H23" i="31"/>
  <c r="H22" i="31"/>
  <c r="H21" i="31"/>
  <c r="H20" i="31"/>
  <c r="H19" i="31"/>
  <c r="H18" i="31"/>
  <c r="H17" i="31"/>
  <c r="H16" i="31"/>
  <c r="H15" i="31"/>
  <c r="H14" i="31"/>
  <c r="H13" i="31"/>
  <c r="H12" i="31"/>
  <c r="M12" i="31"/>
  <c r="H10" i="31"/>
  <c r="M10" i="31"/>
  <c r="H8" i="31"/>
  <c r="M8" i="31"/>
  <c r="H6" i="31"/>
  <c r="M6" i="31"/>
  <c r="H4" i="31"/>
  <c r="M4" i="31"/>
  <c r="M235" i="31" l="1"/>
  <c r="F352" i="31"/>
  <c r="F353" i="31" s="1"/>
  <c r="F354" i="31" s="1"/>
  <c r="F355" i="31" s="1"/>
  <c r="F356" i="31" s="1"/>
  <c r="F357" i="31" s="1"/>
  <c r="F358" i="31" s="1"/>
  <c r="F359" i="31" s="1"/>
  <c r="F360" i="31" s="1"/>
  <c r="F361" i="31" s="1"/>
  <c r="F362" i="31" s="1"/>
  <c r="F363" i="31" s="1"/>
  <c r="F395" i="31"/>
  <c r="M130" i="31"/>
  <c r="M329" i="31"/>
  <c r="M477" i="31"/>
  <c r="M35" i="31"/>
  <c r="M63" i="31"/>
  <c r="M64" i="31" s="1"/>
  <c r="M65" i="31" s="1"/>
  <c r="M66" i="31" s="1"/>
  <c r="M67" i="31" s="1"/>
  <c r="M68" i="31" s="1"/>
  <c r="M69" i="31" s="1"/>
  <c r="M70" i="31" s="1"/>
  <c r="M71" i="31" s="1"/>
  <c r="M72" i="31" s="1"/>
  <c r="M73" i="31" s="1"/>
  <c r="M74" i="31" s="1"/>
  <c r="M91" i="31"/>
  <c r="M124" i="31"/>
  <c r="M307" i="31"/>
  <c r="M431" i="31"/>
  <c r="F267" i="31"/>
  <c r="F269" i="31"/>
  <c r="F271" i="31"/>
  <c r="F273" i="31"/>
  <c r="F275" i="31"/>
  <c r="F277" i="31"/>
  <c r="F278" i="31" s="1"/>
  <c r="F279" i="31" s="1"/>
  <c r="F280" i="31" s="1"/>
  <c r="F281" i="31" s="1"/>
  <c r="F282" i="31" s="1"/>
  <c r="F283" i="31" s="1"/>
  <c r="F284" i="31" s="1"/>
  <c r="F285" i="31" s="1"/>
  <c r="F286" i="31" s="1"/>
  <c r="F287" i="31" s="1"/>
  <c r="F288" i="31" s="1"/>
  <c r="F289" i="31" s="1"/>
  <c r="M380" i="31"/>
  <c r="M381" i="31" s="1"/>
  <c r="M382" i="31" s="1"/>
  <c r="M383" i="31" s="1"/>
  <c r="M384" i="31" s="1"/>
  <c r="M385" i="31" s="1"/>
  <c r="M386" i="31" s="1"/>
  <c r="M387" i="31" s="1"/>
  <c r="M388" i="31" s="1"/>
  <c r="M389" i="31" s="1"/>
  <c r="M390" i="31" s="1"/>
  <c r="M391" i="31" s="1"/>
  <c r="F393" i="31"/>
  <c r="M400" i="31"/>
  <c r="M315" i="31"/>
  <c r="M316" i="31" s="1"/>
  <c r="M317" i="31" s="1"/>
  <c r="M318" i="31" s="1"/>
  <c r="M319" i="31" s="1"/>
  <c r="M320" i="31" s="1"/>
  <c r="M321" i="31" s="1"/>
  <c r="M322" i="31" s="1"/>
  <c r="M323" i="31" s="1"/>
  <c r="M324" i="31" s="1"/>
  <c r="M325" i="31" s="1"/>
  <c r="M326" i="31" s="1"/>
  <c r="M327" i="31" s="1"/>
  <c r="M366" i="31"/>
  <c r="M367" i="31" s="1"/>
  <c r="M368" i="31" s="1"/>
  <c r="M369" i="31" s="1"/>
  <c r="M370" i="31" s="1"/>
  <c r="M371" i="31" s="1"/>
  <c r="M372" i="31" s="1"/>
  <c r="M373" i="31" s="1"/>
  <c r="M374" i="31" s="1"/>
  <c r="M375" i="31" s="1"/>
  <c r="M376" i="31" s="1"/>
  <c r="M377" i="31" s="1"/>
  <c r="F379" i="31"/>
  <c r="F380" i="31" s="1"/>
  <c r="F381" i="31" s="1"/>
  <c r="F382" i="31" s="1"/>
  <c r="F383" i="31" s="1"/>
  <c r="F384" i="31" s="1"/>
  <c r="F385" i="31" s="1"/>
  <c r="F386" i="31" s="1"/>
  <c r="F387" i="31" s="1"/>
  <c r="F388" i="31" s="1"/>
  <c r="F389" i="31" s="1"/>
  <c r="F390" i="31" s="1"/>
  <c r="F391" i="31" s="1"/>
  <c r="F399" i="31"/>
  <c r="F400" i="31" s="1"/>
  <c r="F401" i="31" s="1"/>
  <c r="F402" i="31" s="1"/>
  <c r="F403" i="31" s="1"/>
  <c r="M463" i="31"/>
  <c r="M493" i="31"/>
  <c r="F6" i="31"/>
  <c r="M221" i="31"/>
  <c r="M49" i="31"/>
  <c r="M50" i="31" s="1"/>
  <c r="M51" i="31" s="1"/>
  <c r="M52" i="31" s="1"/>
  <c r="M53" i="31" s="1"/>
  <c r="M54" i="31" s="1"/>
  <c r="M55" i="31" s="1"/>
  <c r="M56" i="31" s="1"/>
  <c r="M57" i="31" s="1"/>
  <c r="M58" i="31" s="1"/>
  <c r="M59" i="31" s="1"/>
  <c r="M60" i="31" s="1"/>
  <c r="M77" i="31"/>
  <c r="M78" i="31" s="1"/>
  <c r="M79" i="31" s="1"/>
  <c r="M80" i="31" s="1"/>
  <c r="M81" i="31" s="1"/>
  <c r="M82" i="31" s="1"/>
  <c r="M83" i="31" s="1"/>
  <c r="M84" i="31" s="1"/>
  <c r="M85" i="31" s="1"/>
  <c r="M86" i="31" s="1"/>
  <c r="M87" i="31" s="1"/>
  <c r="M88" i="31" s="1"/>
  <c r="M109" i="31"/>
  <c r="M110" i="31" s="1"/>
  <c r="M111" i="31" s="1"/>
  <c r="M112" i="31" s="1"/>
  <c r="M113" i="31" s="1"/>
  <c r="M114" i="31" s="1"/>
  <c r="M115" i="31" s="1"/>
  <c r="M116" i="31" s="1"/>
  <c r="M117" i="31" s="1"/>
  <c r="M118" i="31" s="1"/>
  <c r="M119" i="31" s="1"/>
  <c r="M120" i="31" s="1"/>
  <c r="M196" i="31"/>
  <c r="F222" i="31"/>
  <c r="F223" i="31" s="1"/>
  <c r="F224" i="31" s="1"/>
  <c r="F225" i="31" s="1"/>
  <c r="F226" i="31" s="1"/>
  <c r="F227" i="31" s="1"/>
  <c r="F228" i="31" s="1"/>
  <c r="F229" i="31" s="1"/>
  <c r="F230" i="31" s="1"/>
  <c r="F231" i="31" s="1"/>
  <c r="F232" i="31" s="1"/>
  <c r="F233" i="31" s="1"/>
  <c r="M313" i="31"/>
  <c r="M337" i="31"/>
  <c r="F365" i="31"/>
  <c r="F366" i="31" s="1"/>
  <c r="F367" i="31" s="1"/>
  <c r="F368" i="31" s="1"/>
  <c r="F369" i="31" s="1"/>
  <c r="F370" i="31" s="1"/>
  <c r="F371" i="31" s="1"/>
  <c r="F372" i="31" s="1"/>
  <c r="F373" i="31" s="1"/>
  <c r="F374" i="31" s="1"/>
  <c r="F375" i="31" s="1"/>
  <c r="F376" i="31" s="1"/>
  <c r="F377" i="31" s="1"/>
  <c r="F397" i="31"/>
  <c r="M445" i="31"/>
  <c r="M292" i="31"/>
  <c r="M293" i="31" s="1"/>
  <c r="M294" i="31" s="1"/>
  <c r="M295" i="31" s="1"/>
  <c r="M296" i="31" s="1"/>
  <c r="M297" i="31" s="1"/>
  <c r="M298" i="31" s="1"/>
  <c r="M299" i="31" s="1"/>
  <c r="M300" i="31" s="1"/>
  <c r="M301" i="31" s="1"/>
  <c r="M302" i="31" s="1"/>
  <c r="M303" i="31" s="1"/>
  <c r="F30" i="31"/>
  <c r="F32" i="31"/>
  <c r="F34" i="31"/>
  <c r="F35" i="31" s="1"/>
  <c r="F36" i="31" s="1"/>
  <c r="F37" i="31" s="1"/>
  <c r="F38" i="31" s="1"/>
  <c r="F39" i="31" s="1"/>
  <c r="F40" i="31" s="1"/>
  <c r="F41" i="31" s="1"/>
  <c r="F42" i="31" s="1"/>
  <c r="F43" i="31" s="1"/>
  <c r="F44" i="31" s="1"/>
  <c r="F45" i="31" s="1"/>
  <c r="F46" i="31" s="1"/>
  <c r="F48" i="31"/>
  <c r="F49" i="31" s="1"/>
  <c r="F50" i="31" s="1"/>
  <c r="F51" i="31" s="1"/>
  <c r="F52" i="31" s="1"/>
  <c r="F53" i="31" s="1"/>
  <c r="F54" i="31" s="1"/>
  <c r="F55" i="31" s="1"/>
  <c r="F56" i="31" s="1"/>
  <c r="F57" i="31" s="1"/>
  <c r="F58" i="31" s="1"/>
  <c r="F59" i="31" s="1"/>
  <c r="F60" i="31" s="1"/>
  <c r="F62" i="31"/>
  <c r="F63" i="31" s="1"/>
  <c r="F64" i="31" s="1"/>
  <c r="F65" i="31" s="1"/>
  <c r="F66" i="31" s="1"/>
  <c r="F67" i="31" s="1"/>
  <c r="F68" i="31" s="1"/>
  <c r="F69" i="31" s="1"/>
  <c r="F70" i="31" s="1"/>
  <c r="F71" i="31" s="1"/>
  <c r="F72" i="31" s="1"/>
  <c r="F73" i="31" s="1"/>
  <c r="F74" i="31" s="1"/>
  <c r="F76" i="31"/>
  <c r="F77" i="31" s="1"/>
  <c r="F78" i="31" s="1"/>
  <c r="F79" i="31" s="1"/>
  <c r="F80" i="31" s="1"/>
  <c r="F81" i="31" s="1"/>
  <c r="F82" i="31" s="1"/>
  <c r="F83" i="31" s="1"/>
  <c r="F84" i="31" s="1"/>
  <c r="F85" i="31" s="1"/>
  <c r="F86" i="31" s="1"/>
  <c r="F87" i="31" s="1"/>
  <c r="F88" i="31" s="1"/>
  <c r="F90" i="31"/>
  <c r="F91" i="31" s="1"/>
  <c r="F92" i="31" s="1"/>
  <c r="F93" i="31" s="1"/>
  <c r="F94" i="31" s="1"/>
  <c r="F95" i="31" s="1"/>
  <c r="F96" i="31" s="1"/>
  <c r="F97" i="31" s="1"/>
  <c r="F98" i="31" s="1"/>
  <c r="F99" i="31" s="1"/>
  <c r="F100" i="31" s="1"/>
  <c r="F101" i="31" s="1"/>
  <c r="F102" i="31" s="1"/>
  <c r="F104" i="31"/>
  <c r="F106" i="31"/>
  <c r="F108" i="31"/>
  <c r="F109" i="31" s="1"/>
  <c r="F110" i="31" s="1"/>
  <c r="F111" i="31" s="1"/>
  <c r="F112" i="31" s="1"/>
  <c r="F113" i="31" s="1"/>
  <c r="F114" i="31" s="1"/>
  <c r="F115" i="31" s="1"/>
  <c r="F116" i="31" s="1"/>
  <c r="F117" i="31" s="1"/>
  <c r="F118" i="31" s="1"/>
  <c r="F119" i="31" s="1"/>
  <c r="F120" i="31" s="1"/>
  <c r="M182" i="31"/>
  <c r="M183" i="31" s="1"/>
  <c r="M184" i="31" s="1"/>
  <c r="M185" i="31" s="1"/>
  <c r="M186" i="31" s="1"/>
  <c r="M187" i="31" s="1"/>
  <c r="M188" i="31" s="1"/>
  <c r="M189" i="31" s="1"/>
  <c r="M190" i="31" s="1"/>
  <c r="M191" i="31" s="1"/>
  <c r="M192" i="31" s="1"/>
  <c r="M193" i="31" s="1"/>
  <c r="M194" i="31" s="1"/>
  <c r="F205" i="31"/>
  <c r="F291" i="31"/>
  <c r="F292" i="31" s="1"/>
  <c r="F293" i="31" s="1"/>
  <c r="F294" i="31" s="1"/>
  <c r="F295" i="31" s="1"/>
  <c r="F296" i="31" s="1"/>
  <c r="F297" i="31" s="1"/>
  <c r="F298" i="31" s="1"/>
  <c r="F299" i="31" s="1"/>
  <c r="F300" i="31" s="1"/>
  <c r="F301" i="31" s="1"/>
  <c r="F302" i="31" s="1"/>
  <c r="F303" i="31" s="1"/>
  <c r="M311" i="31"/>
  <c r="F316" i="31"/>
  <c r="F317" i="31" s="1"/>
  <c r="F318" i="31" s="1"/>
  <c r="F319" i="31" s="1"/>
  <c r="F320" i="31" s="1"/>
  <c r="F321" i="31" s="1"/>
  <c r="F322" i="31" s="1"/>
  <c r="F323" i="31" s="1"/>
  <c r="F324" i="31" s="1"/>
  <c r="F325" i="31" s="1"/>
  <c r="F326" i="31" s="1"/>
  <c r="F327" i="31" s="1"/>
  <c r="M333" i="31"/>
  <c r="F338" i="31"/>
  <c r="F339" i="31" s="1"/>
  <c r="F340" i="31" s="1"/>
  <c r="F341" i="31" s="1"/>
  <c r="F342" i="31" s="1"/>
  <c r="F343" i="31" s="1"/>
  <c r="F344" i="31" s="1"/>
  <c r="F345" i="31" s="1"/>
  <c r="F346" i="31" s="1"/>
  <c r="F347" i="31" s="1"/>
  <c r="F348" i="31" s="1"/>
  <c r="F349" i="31" s="1"/>
  <c r="M429" i="31"/>
  <c r="M461" i="31"/>
  <c r="M539" i="31"/>
  <c r="M280" i="31"/>
  <c r="M281" i="31" s="1"/>
  <c r="M282" i="31" s="1"/>
  <c r="M283" i="31" s="1"/>
  <c r="M284" i="31" s="1"/>
  <c r="M285" i="31" s="1"/>
  <c r="M286" i="31" s="1"/>
  <c r="M287" i="31" s="1"/>
  <c r="M288" i="31" s="1"/>
  <c r="M289" i="31" s="1"/>
  <c r="M152" i="31"/>
  <c r="M153" i="31" s="1"/>
  <c r="M154" i="31" s="1"/>
  <c r="M155" i="31" s="1"/>
  <c r="M156" i="31" s="1"/>
  <c r="M157" i="31" s="1"/>
  <c r="M158" i="31" s="1"/>
  <c r="M159" i="31" s="1"/>
  <c r="M160" i="31" s="1"/>
  <c r="M161" i="31" s="1"/>
  <c r="M162" i="31" s="1"/>
  <c r="M163" i="31" s="1"/>
  <c r="M164" i="31" s="1"/>
  <c r="F183" i="31"/>
  <c r="F184" i="31" s="1"/>
  <c r="F185" i="31" s="1"/>
  <c r="F186" i="31" s="1"/>
  <c r="F187" i="31" s="1"/>
  <c r="F188" i="31" s="1"/>
  <c r="F189" i="31" s="1"/>
  <c r="F190" i="31" s="1"/>
  <c r="F191" i="31" s="1"/>
  <c r="F192" i="31" s="1"/>
  <c r="F193" i="31" s="1"/>
  <c r="F194" i="31" s="1"/>
  <c r="M222" i="31"/>
  <c r="M223" i="31" s="1"/>
  <c r="M224" i="31" s="1"/>
  <c r="M225" i="31" s="1"/>
  <c r="M226" i="31" s="1"/>
  <c r="M227" i="31" s="1"/>
  <c r="M228" i="31" s="1"/>
  <c r="M229" i="31" s="1"/>
  <c r="M230" i="31" s="1"/>
  <c r="M231" i="31" s="1"/>
  <c r="M232" i="31" s="1"/>
  <c r="M233" i="31" s="1"/>
  <c r="M309" i="31"/>
  <c r="M331" i="31"/>
  <c r="M351" i="31"/>
  <c r="M352" i="31" s="1"/>
  <c r="M353" i="31" s="1"/>
  <c r="M354" i="31" s="1"/>
  <c r="M355" i="31" s="1"/>
  <c r="M356" i="31" s="1"/>
  <c r="M357" i="31" s="1"/>
  <c r="M358" i="31" s="1"/>
  <c r="M359" i="31" s="1"/>
  <c r="M360" i="31" s="1"/>
  <c r="M361" i="31" s="1"/>
  <c r="M362" i="31" s="1"/>
  <c r="M363" i="31" s="1"/>
  <c r="M447" i="31"/>
  <c r="M479" i="31"/>
  <c r="M529" i="31"/>
  <c r="M338" i="31"/>
  <c r="M339" i="31" s="1"/>
  <c r="M340" i="31" s="1"/>
  <c r="M341" i="31" s="1"/>
  <c r="M342" i="31" s="1"/>
  <c r="M343" i="31" s="1"/>
  <c r="M344" i="31" s="1"/>
  <c r="M345" i="31" s="1"/>
  <c r="M346" i="31" s="1"/>
  <c r="M347" i="31" s="1"/>
  <c r="M348" i="31" s="1"/>
  <c r="M349" i="31" s="1"/>
  <c r="M509" i="31"/>
  <c r="M510" i="31" s="1"/>
  <c r="M511" i="31" s="1"/>
  <c r="M512" i="31" s="1"/>
  <c r="M513" i="31" s="1"/>
  <c r="M514" i="31" s="1"/>
  <c r="M515" i="31" s="1"/>
  <c r="M516" i="31" s="1"/>
  <c r="M517" i="31" s="1"/>
  <c r="M518" i="31" s="1"/>
  <c r="M519" i="31" s="1"/>
  <c r="M520" i="31" s="1"/>
  <c r="M521" i="31" s="1"/>
  <c r="M523" i="31"/>
  <c r="M254" i="31"/>
  <c r="M255" i="31" s="1"/>
  <c r="M256" i="31" s="1"/>
  <c r="M257" i="31" s="1"/>
  <c r="M258" i="31" s="1"/>
  <c r="M259" i="31" s="1"/>
  <c r="M260" i="31" s="1"/>
  <c r="M261" i="31" s="1"/>
  <c r="M262" i="31" s="1"/>
  <c r="M263" i="31" s="1"/>
  <c r="M264" i="31" s="1"/>
  <c r="M265" i="31" s="1"/>
  <c r="F4" i="31"/>
  <c r="F28" i="31"/>
  <c r="F251" i="31"/>
  <c r="F10" i="31"/>
  <c r="F26" i="31"/>
  <c r="M401" i="31"/>
  <c r="M402" i="31" s="1"/>
  <c r="M403" i="31" s="1"/>
  <c r="M404" i="31" s="1"/>
  <c r="M405" i="31" s="1"/>
  <c r="M406" i="31" s="1"/>
  <c r="M407" i="31" s="1"/>
  <c r="M408" i="31" s="1"/>
  <c r="M409" i="31" s="1"/>
  <c r="M410" i="31" s="1"/>
  <c r="M411" i="31" s="1"/>
  <c r="M439" i="31"/>
  <c r="M455" i="31"/>
  <c r="M471" i="31"/>
  <c r="M487" i="31"/>
  <c r="M503" i="31"/>
  <c r="M537" i="31"/>
  <c r="F12" i="31"/>
  <c r="F13" i="31" s="1"/>
  <c r="F14" i="31" s="1"/>
  <c r="F15" i="31" s="1"/>
  <c r="F16" i="31" s="1"/>
  <c r="F17" i="31" s="1"/>
  <c r="F18" i="31" s="1"/>
  <c r="F19" i="31" s="1"/>
  <c r="F20" i="31" s="1"/>
  <c r="F21" i="31" s="1"/>
  <c r="F22" i="31" s="1"/>
  <c r="F23" i="31" s="1"/>
  <c r="F24" i="31" s="1"/>
  <c r="F253" i="31"/>
  <c r="F254" i="31" s="1"/>
  <c r="F255" i="31" s="1"/>
  <c r="F256" i="31" s="1"/>
  <c r="F257" i="31" s="1"/>
  <c r="F258" i="31" s="1"/>
  <c r="F259" i="31" s="1"/>
  <c r="F260" i="31" s="1"/>
  <c r="F261" i="31" s="1"/>
  <c r="F262" i="31" s="1"/>
  <c r="F263" i="31" s="1"/>
  <c r="F264" i="31" s="1"/>
  <c r="F265" i="31" s="1"/>
  <c r="M36" i="31"/>
  <c r="M37" i="31" s="1"/>
  <c r="M38" i="31" s="1"/>
  <c r="M39" i="31" s="1"/>
  <c r="M40" i="31" s="1"/>
  <c r="M41" i="31" s="1"/>
  <c r="M42" i="31" s="1"/>
  <c r="M43" i="31" s="1"/>
  <c r="M44" i="31" s="1"/>
  <c r="M45" i="31" s="1"/>
  <c r="M46" i="31" s="1"/>
  <c r="M92" i="31"/>
  <c r="M93" i="31" s="1"/>
  <c r="M94" i="31" s="1"/>
  <c r="M95" i="31" s="1"/>
  <c r="M96" i="31" s="1"/>
  <c r="M97" i="31" s="1"/>
  <c r="M98" i="31" s="1"/>
  <c r="M99" i="31" s="1"/>
  <c r="M100" i="31" s="1"/>
  <c r="M101" i="31" s="1"/>
  <c r="M102" i="31" s="1"/>
  <c r="M122" i="31"/>
  <c r="M138" i="31"/>
  <c r="M139" i="31" s="1"/>
  <c r="M140" i="31" s="1"/>
  <c r="M141" i="31" s="1"/>
  <c r="M142" i="31" s="1"/>
  <c r="M143" i="31" s="1"/>
  <c r="M144" i="31" s="1"/>
  <c r="M145" i="31" s="1"/>
  <c r="M146" i="31" s="1"/>
  <c r="M147" i="31" s="1"/>
  <c r="M148" i="31" s="1"/>
  <c r="M149" i="31" s="1"/>
  <c r="M150" i="31" s="1"/>
  <c r="M204" i="31"/>
  <c r="M205" i="31" s="1"/>
  <c r="F8" i="31"/>
  <c r="M13" i="31"/>
  <c r="M14" i="31" s="1"/>
  <c r="M15" i="31" s="1"/>
  <c r="M16" i="31" s="1"/>
  <c r="M17" i="31" s="1"/>
  <c r="M18" i="31" s="1"/>
  <c r="M19" i="31" s="1"/>
  <c r="M20" i="31" s="1"/>
  <c r="M21" i="31" s="1"/>
  <c r="M22" i="31" s="1"/>
  <c r="M23" i="31" s="1"/>
  <c r="M24" i="31" s="1"/>
  <c r="M132" i="31"/>
  <c r="F139" i="31"/>
  <c r="F140" i="31" s="1"/>
  <c r="F141" i="31" s="1"/>
  <c r="F142" i="31" s="1"/>
  <c r="F143" i="31" s="1"/>
  <c r="F144" i="31" s="1"/>
  <c r="F145" i="31" s="1"/>
  <c r="F146" i="31" s="1"/>
  <c r="F147" i="31" s="1"/>
  <c r="F148" i="31" s="1"/>
  <c r="F149" i="31" s="1"/>
  <c r="F150" i="31" s="1"/>
  <c r="M202" i="31"/>
  <c r="M437" i="31"/>
  <c r="M453" i="31"/>
  <c r="M469" i="31"/>
  <c r="M485" i="31"/>
  <c r="M501" i="31"/>
  <c r="M531" i="31"/>
  <c r="F134" i="31"/>
  <c r="M134" i="31"/>
  <c r="F180" i="31"/>
  <c r="M180" i="31"/>
  <c r="F128" i="31"/>
  <c r="M128" i="31"/>
  <c r="F167" i="31"/>
  <c r="F168" i="31" s="1"/>
  <c r="F169" i="31" s="1"/>
  <c r="F170" i="31" s="1"/>
  <c r="F171" i="31" s="1"/>
  <c r="F172" i="31" s="1"/>
  <c r="F173" i="31" s="1"/>
  <c r="F174" i="31" s="1"/>
  <c r="F175" i="31" s="1"/>
  <c r="F176" i="31" s="1"/>
  <c r="F177" i="31" s="1"/>
  <c r="F178" i="31" s="1"/>
  <c r="F200" i="31"/>
  <c r="M200" i="31"/>
  <c r="F153" i="31"/>
  <c r="F154" i="31" s="1"/>
  <c r="F155" i="31" s="1"/>
  <c r="F156" i="31" s="1"/>
  <c r="F157" i="31" s="1"/>
  <c r="F158" i="31" s="1"/>
  <c r="F159" i="31" s="1"/>
  <c r="F160" i="31" s="1"/>
  <c r="F161" i="31" s="1"/>
  <c r="F162" i="31" s="1"/>
  <c r="F163" i="31" s="1"/>
  <c r="F164" i="31" s="1"/>
  <c r="F126" i="31"/>
  <c r="M126" i="31"/>
  <c r="F136" i="31"/>
  <c r="M136" i="31"/>
  <c r="F207" i="31"/>
  <c r="F208" i="31" s="1"/>
  <c r="F209" i="31" s="1"/>
  <c r="F210" i="31" s="1"/>
  <c r="F211" i="31" s="1"/>
  <c r="F212" i="31" s="1"/>
  <c r="F213" i="31" s="1"/>
  <c r="F214" i="31" s="1"/>
  <c r="F215" i="31" s="1"/>
  <c r="F216" i="31" s="1"/>
  <c r="F217" i="31" s="1"/>
  <c r="F218" i="31" s="1"/>
  <c r="F219" i="31" s="1"/>
  <c r="M207" i="31"/>
  <c r="M208" i="31" s="1"/>
  <c r="M209" i="31" s="1"/>
  <c r="M210" i="31" s="1"/>
  <c r="M211" i="31" s="1"/>
  <c r="M212" i="31" s="1"/>
  <c r="M213" i="31" s="1"/>
  <c r="M214" i="31" s="1"/>
  <c r="M215" i="31" s="1"/>
  <c r="M216" i="31" s="1"/>
  <c r="M217" i="31" s="1"/>
  <c r="M218" i="31" s="1"/>
  <c r="M219" i="31" s="1"/>
  <c r="F238" i="31"/>
  <c r="F239" i="31" s="1"/>
  <c r="F240" i="31" s="1"/>
  <c r="F241" i="31" s="1"/>
  <c r="F242" i="31" s="1"/>
  <c r="F243" i="31" s="1"/>
  <c r="F244" i="31" s="1"/>
  <c r="F245" i="31" s="1"/>
  <c r="F246" i="31" s="1"/>
  <c r="F247" i="31" s="1"/>
  <c r="F248" i="31" s="1"/>
  <c r="F249" i="31" s="1"/>
  <c r="F427" i="31"/>
  <c r="M427" i="31"/>
  <c r="F527" i="31"/>
  <c r="M527" i="31"/>
  <c r="F414" i="31"/>
  <c r="F415" i="31" s="1"/>
  <c r="F416" i="31" s="1"/>
  <c r="F417" i="31" s="1"/>
  <c r="F418" i="31" s="1"/>
  <c r="F419" i="31" s="1"/>
  <c r="F420" i="31" s="1"/>
  <c r="F421" i="31" s="1"/>
  <c r="F422" i="31" s="1"/>
  <c r="F423" i="31" s="1"/>
  <c r="F424" i="31" s="1"/>
  <c r="F425" i="31" s="1"/>
  <c r="F435" i="31"/>
  <c r="M435" i="31"/>
  <c r="F451" i="31"/>
  <c r="M451" i="31"/>
  <c r="F467" i="31"/>
  <c r="M467" i="31"/>
  <c r="F483" i="31"/>
  <c r="M483" i="31"/>
  <c r="F499" i="31"/>
  <c r="M499" i="31"/>
  <c r="M166" i="31"/>
  <c r="M167" i="31" s="1"/>
  <c r="M168" i="31" s="1"/>
  <c r="M169" i="31" s="1"/>
  <c r="M170" i="31" s="1"/>
  <c r="M171" i="31" s="1"/>
  <c r="M172" i="31" s="1"/>
  <c r="M173" i="31" s="1"/>
  <c r="M174" i="31" s="1"/>
  <c r="M175" i="31" s="1"/>
  <c r="M176" i="31" s="1"/>
  <c r="M177" i="31" s="1"/>
  <c r="M178" i="31" s="1"/>
  <c r="M198" i="31"/>
  <c r="M237" i="31"/>
  <c r="M238" i="31" s="1"/>
  <c r="M239" i="31" s="1"/>
  <c r="M240" i="31" s="1"/>
  <c r="M241" i="31" s="1"/>
  <c r="M242" i="31" s="1"/>
  <c r="M243" i="31" s="1"/>
  <c r="M244" i="31" s="1"/>
  <c r="M245" i="31" s="1"/>
  <c r="M246" i="31" s="1"/>
  <c r="M247" i="31" s="1"/>
  <c r="M248" i="31" s="1"/>
  <c r="M249" i="31" s="1"/>
  <c r="F535" i="31"/>
  <c r="M535" i="31"/>
  <c r="F443" i="31"/>
  <c r="M443" i="31"/>
  <c r="F459" i="31"/>
  <c r="M459" i="31"/>
  <c r="F475" i="31"/>
  <c r="M475" i="31"/>
  <c r="F491" i="31"/>
  <c r="M491" i="31"/>
  <c r="F507" i="31"/>
  <c r="M507" i="31"/>
  <c r="F404" i="31"/>
  <c r="F405" i="31" s="1"/>
  <c r="F406" i="31" s="1"/>
  <c r="F407" i="31" s="1"/>
  <c r="F408" i="31" s="1"/>
  <c r="F409" i="31" s="1"/>
  <c r="F410" i="31" s="1"/>
  <c r="F411" i="31" s="1"/>
  <c r="F511" i="31"/>
  <c r="F512" i="31" s="1"/>
  <c r="F513" i="31" s="1"/>
  <c r="F514" i="31" s="1"/>
  <c r="F515" i="31" s="1"/>
  <c r="F516" i="31" s="1"/>
  <c r="F517" i="31" s="1"/>
  <c r="F518" i="31" s="1"/>
  <c r="F519" i="31" s="1"/>
  <c r="F520" i="31" s="1"/>
  <c r="F521" i="31" s="1"/>
  <c r="M413" i="31"/>
  <c r="M414" i="31" s="1"/>
  <c r="M415" i="31" s="1"/>
  <c r="M416" i="31" s="1"/>
  <c r="M417" i="31" s="1"/>
  <c r="M418" i="31" s="1"/>
  <c r="M419" i="31" s="1"/>
  <c r="M420" i="31" s="1"/>
  <c r="M421" i="31" s="1"/>
  <c r="M422" i="31" s="1"/>
  <c r="M423" i="31" s="1"/>
  <c r="M424" i="31" s="1"/>
  <c r="M425" i="31" s="1"/>
  <c r="M433" i="31"/>
  <c r="M441" i="31"/>
  <c r="M449" i="31"/>
  <c r="M457" i="31"/>
  <c r="M465" i="31"/>
  <c r="M473" i="31"/>
  <c r="M481" i="31"/>
  <c r="M489" i="31"/>
  <c r="M497" i="31"/>
  <c r="M505" i="31"/>
  <c r="M525" i="31"/>
  <c r="M533" i="31"/>
  <c r="M541" i="31"/>
  <c r="H413" i="29" l="1"/>
  <c r="H359" i="29"/>
  <c r="H346" i="29"/>
  <c r="H330" i="29"/>
  <c r="H317" i="29"/>
  <c r="H304" i="29"/>
  <c r="H291" i="29"/>
  <c r="H274" i="29"/>
  <c r="H256" i="29"/>
  <c r="H243" i="29"/>
  <c r="H225" i="29"/>
  <c r="H211" i="29"/>
  <c r="H197" i="29"/>
  <c r="H184" i="29"/>
  <c r="H165" i="29"/>
  <c r="H151" i="29"/>
  <c r="H138" i="29"/>
  <c r="H125" i="29"/>
  <c r="H104" i="29"/>
  <c r="H89" i="29"/>
  <c r="H76" i="29"/>
  <c r="H63" i="29"/>
  <c r="H50" i="29"/>
  <c r="H37" i="29"/>
  <c r="H20" i="29"/>
  <c r="H412" i="29"/>
  <c r="H358" i="29"/>
  <c r="H345" i="29"/>
  <c r="H329" i="29"/>
  <c r="H316" i="29"/>
  <c r="H303" i="29"/>
  <c r="H290" i="29"/>
  <c r="H273" i="29"/>
  <c r="H255" i="29"/>
  <c r="H242" i="29"/>
  <c r="H224" i="29"/>
  <c r="H210" i="29"/>
  <c r="H196" i="29"/>
  <c r="H183" i="29"/>
  <c r="H164" i="29"/>
  <c r="H150" i="29"/>
  <c r="H137" i="29"/>
  <c r="H124" i="29"/>
  <c r="H103" i="29"/>
  <c r="H88" i="29"/>
  <c r="H75" i="29"/>
  <c r="H62" i="29"/>
  <c r="H49" i="29"/>
  <c r="H36" i="29"/>
  <c r="H19" i="29"/>
  <c r="H411" i="29"/>
  <c r="H357" i="29"/>
  <c r="H344" i="29"/>
  <c r="H328" i="29"/>
  <c r="H315" i="29"/>
  <c r="H302" i="29"/>
  <c r="H289" i="29"/>
  <c r="H272" i="29"/>
  <c r="H254" i="29"/>
  <c r="H241" i="29"/>
  <c r="H223" i="29"/>
  <c r="H209" i="29"/>
  <c r="H195" i="29"/>
  <c r="H182" i="29"/>
  <c r="H163" i="29"/>
  <c r="H149" i="29"/>
  <c r="H136" i="29"/>
  <c r="H123" i="29"/>
  <c r="H102" i="29"/>
  <c r="H87" i="29"/>
  <c r="H74" i="29"/>
  <c r="H61" i="29"/>
  <c r="H48" i="29"/>
  <c r="H35" i="29"/>
  <c r="H18" i="29"/>
  <c r="H410" i="29"/>
  <c r="H356" i="29"/>
  <c r="H343" i="29"/>
  <c r="H327" i="29"/>
  <c r="H314" i="29"/>
  <c r="H301" i="29"/>
  <c r="H288" i="29"/>
  <c r="H271" i="29"/>
  <c r="H253" i="29"/>
  <c r="H240" i="29"/>
  <c r="H222" i="29"/>
  <c r="H208" i="29"/>
  <c r="H194" i="29"/>
  <c r="H181" i="29"/>
  <c r="H171" i="29"/>
  <c r="H162" i="29"/>
  <c r="H148" i="29"/>
  <c r="H135" i="29"/>
  <c r="H122" i="29"/>
  <c r="H101" i="29"/>
  <c r="H86" i="29"/>
  <c r="H73" i="29"/>
  <c r="H60" i="29"/>
  <c r="H47" i="29"/>
  <c r="H34" i="29"/>
  <c r="H17" i="29"/>
  <c r="H423" i="29"/>
  <c r="H422" i="29"/>
  <c r="H421" i="29"/>
  <c r="H420" i="29"/>
  <c r="M400" i="29"/>
  <c r="H400" i="29"/>
  <c r="H397" i="29"/>
  <c r="H396" i="29"/>
  <c r="M395" i="29"/>
  <c r="H395" i="29"/>
  <c r="H394" i="29"/>
  <c r="H393" i="29"/>
  <c r="H392" i="29"/>
  <c r="H391" i="29"/>
  <c r="M390" i="29"/>
  <c r="H390" i="29"/>
  <c r="H389" i="29"/>
  <c r="H388" i="29"/>
  <c r="M387" i="29"/>
  <c r="H387" i="29"/>
  <c r="H386" i="29"/>
  <c r="H385" i="29"/>
  <c r="H368" i="29"/>
  <c r="H367" i="29"/>
  <c r="M366" i="29"/>
  <c r="H366" i="29"/>
  <c r="H365" i="29"/>
  <c r="H364" i="29"/>
  <c r="M278" i="29"/>
  <c r="H278" i="29"/>
  <c r="H261" i="29"/>
  <c r="H260" i="29"/>
  <c r="H259" i="29"/>
  <c r="H258" i="29"/>
  <c r="M257" i="29"/>
  <c r="H257" i="29"/>
  <c r="H170" i="29"/>
  <c r="H112" i="29"/>
  <c r="M111" i="29"/>
  <c r="H111" i="29"/>
  <c r="H110" i="29"/>
  <c r="H109" i="29"/>
  <c r="H108" i="29"/>
  <c r="H409" i="29"/>
  <c r="H355" i="29"/>
  <c r="H342" i="29"/>
  <c r="H326" i="29"/>
  <c r="H313" i="29"/>
  <c r="H300" i="29"/>
  <c r="H287" i="29"/>
  <c r="H270" i="29"/>
  <c r="H252" i="29"/>
  <c r="H239" i="29"/>
  <c r="H221" i="29"/>
  <c r="H207" i="29"/>
  <c r="H193" i="29"/>
  <c r="H180" i="29"/>
  <c r="H161" i="29"/>
  <c r="H147" i="29"/>
  <c r="H134" i="29"/>
  <c r="H121" i="29"/>
  <c r="H100" i="29"/>
  <c r="H85" i="29"/>
  <c r="H72" i="29"/>
  <c r="H59" i="29"/>
  <c r="H46" i="29"/>
  <c r="H33" i="29"/>
  <c r="H16" i="29"/>
  <c r="H408" i="29"/>
  <c r="H398" i="29"/>
  <c r="H354" i="29"/>
  <c r="H341" i="29"/>
  <c r="H325" i="29"/>
  <c r="H312" i="29"/>
  <c r="H299" i="29"/>
  <c r="H286" i="29"/>
  <c r="H269" i="29"/>
  <c r="H251" i="29"/>
  <c r="H238" i="29"/>
  <c r="H220" i="29"/>
  <c r="H206" i="29"/>
  <c r="H192" i="29"/>
  <c r="H179" i="29"/>
  <c r="M168" i="29"/>
  <c r="H168" i="29"/>
  <c r="H166" i="29"/>
  <c r="H160" i="29"/>
  <c r="H146" i="29"/>
  <c r="H133" i="29"/>
  <c r="H120" i="29"/>
  <c r="H99" i="29"/>
  <c r="H84" i="29"/>
  <c r="H71" i="29"/>
  <c r="H58" i="29"/>
  <c r="H45" i="29"/>
  <c r="H32" i="29"/>
  <c r="M23" i="29"/>
  <c r="H23" i="29"/>
  <c r="H15" i="29"/>
  <c r="H6" i="29"/>
  <c r="M5" i="29"/>
  <c r="H5" i="29"/>
  <c r="H407" i="29"/>
  <c r="H353" i="29"/>
  <c r="H340" i="29"/>
  <c r="H324" i="29"/>
  <c r="H311" i="29"/>
  <c r="H298" i="29"/>
  <c r="H285" i="29"/>
  <c r="H268" i="29"/>
  <c r="H250" i="29"/>
  <c r="H237" i="29"/>
  <c r="H219" i="29"/>
  <c r="H205" i="29"/>
  <c r="H191" i="29"/>
  <c r="H178" i="29"/>
  <c r="H159" i="29"/>
  <c r="H145" i="29"/>
  <c r="H132" i="29"/>
  <c r="H119" i="29"/>
  <c r="H98" i="29"/>
  <c r="H83" i="29"/>
  <c r="H70" i="29"/>
  <c r="H57" i="29"/>
  <c r="H44" i="29"/>
  <c r="H31" i="29"/>
  <c r="H14" i="29"/>
  <c r="H406" i="29"/>
  <c r="H352" i="29"/>
  <c r="H339" i="29"/>
  <c r="H323" i="29"/>
  <c r="H310" i="29"/>
  <c r="H297" i="29"/>
  <c r="H284" i="29"/>
  <c r="H267" i="29"/>
  <c r="H249" i="29"/>
  <c r="H236" i="29"/>
  <c r="H218" i="29"/>
  <c r="H204" i="29"/>
  <c r="H190" i="29"/>
  <c r="H177" i="29"/>
  <c r="H158" i="29"/>
  <c r="H144" i="29"/>
  <c r="H131" i="29"/>
  <c r="H118" i="29"/>
  <c r="H97" i="29"/>
  <c r="H82" i="29"/>
  <c r="H69" i="29"/>
  <c r="H56" i="29"/>
  <c r="H43" i="29"/>
  <c r="H30" i="29"/>
  <c r="H13" i="29"/>
  <c r="H405" i="29"/>
  <c r="H351" i="29"/>
  <c r="H338" i="29"/>
  <c r="H322" i="29"/>
  <c r="H309" i="29"/>
  <c r="H296" i="29"/>
  <c r="H283" i="29"/>
  <c r="H266" i="29"/>
  <c r="H248" i="29"/>
  <c r="H235" i="29"/>
  <c r="H217" i="29"/>
  <c r="H203" i="29"/>
  <c r="H189" i="29"/>
  <c r="H176" i="29"/>
  <c r="H157" i="29"/>
  <c r="H143" i="29"/>
  <c r="H130" i="29"/>
  <c r="H117" i="29"/>
  <c r="H96" i="29"/>
  <c r="H81" i="29"/>
  <c r="H68" i="29"/>
  <c r="H55" i="29"/>
  <c r="H42" i="29"/>
  <c r="H29" i="29"/>
  <c r="H12" i="29"/>
  <c r="H404" i="29"/>
  <c r="H350" i="29"/>
  <c r="H337" i="29"/>
  <c r="H321" i="29"/>
  <c r="H308" i="29"/>
  <c r="H295" i="29"/>
  <c r="H282" i="29"/>
  <c r="H265" i="29"/>
  <c r="H247" i="29"/>
  <c r="H234" i="29"/>
  <c r="H216" i="29"/>
  <c r="H202" i="29"/>
  <c r="H188" i="29"/>
  <c r="H175" i="29"/>
  <c r="H156" i="29"/>
  <c r="H142" i="29"/>
  <c r="H129" i="29"/>
  <c r="H116" i="29"/>
  <c r="H95" i="29"/>
  <c r="H80" i="29"/>
  <c r="H67" i="29"/>
  <c r="H54" i="29"/>
  <c r="H41" i="29"/>
  <c r="H28" i="29"/>
  <c r="H11" i="29"/>
  <c r="M419" i="29"/>
  <c r="H419" i="29"/>
  <c r="M418" i="29"/>
  <c r="H418" i="29"/>
  <c r="M417" i="29"/>
  <c r="H417" i="29"/>
  <c r="M416" i="29"/>
  <c r="H416" i="29"/>
  <c r="M415" i="29"/>
  <c r="H415" i="29"/>
  <c r="M414" i="29"/>
  <c r="H414" i="29"/>
  <c r="M384" i="29"/>
  <c r="H384" i="29"/>
  <c r="M383" i="29"/>
  <c r="H383" i="29"/>
  <c r="M381" i="29"/>
  <c r="H381" i="29"/>
  <c r="M380" i="29"/>
  <c r="H380" i="29"/>
  <c r="M378" i="29"/>
  <c r="H378" i="29"/>
  <c r="M372" i="29"/>
  <c r="H372" i="29"/>
  <c r="M371" i="29"/>
  <c r="H371" i="29"/>
  <c r="M370" i="29"/>
  <c r="H370" i="29"/>
  <c r="M369" i="29"/>
  <c r="H369" i="29"/>
  <c r="M363" i="29"/>
  <c r="H363" i="29"/>
  <c r="M362" i="29"/>
  <c r="H362" i="29"/>
  <c r="M361" i="29"/>
  <c r="H361" i="29"/>
  <c r="M360" i="29"/>
  <c r="H360" i="29"/>
  <c r="M333" i="29"/>
  <c r="H333" i="29"/>
  <c r="M332" i="29"/>
  <c r="H332" i="29"/>
  <c r="M331" i="29"/>
  <c r="H331" i="29"/>
  <c r="M277" i="29"/>
  <c r="H277" i="29"/>
  <c r="M276" i="29"/>
  <c r="H276" i="29"/>
  <c r="M275" i="29"/>
  <c r="H275" i="29"/>
  <c r="M230" i="29"/>
  <c r="H230" i="29"/>
  <c r="M229" i="29"/>
  <c r="H229" i="29"/>
  <c r="M228" i="29"/>
  <c r="H228" i="29"/>
  <c r="M227" i="29"/>
  <c r="H227" i="29"/>
  <c r="M226" i="29"/>
  <c r="H226" i="29"/>
  <c r="M212" i="29"/>
  <c r="H212" i="29"/>
  <c r="M198" i="29"/>
  <c r="H198" i="29"/>
  <c r="M169" i="29"/>
  <c r="H169" i="29"/>
  <c r="M167" i="29"/>
  <c r="H167" i="29"/>
  <c r="M152" i="29"/>
  <c r="H152" i="29"/>
  <c r="M105" i="29"/>
  <c r="H105" i="29"/>
  <c r="M22" i="29"/>
  <c r="H22" i="29"/>
  <c r="H403" i="29"/>
  <c r="H349" i="29"/>
  <c r="H336" i="29"/>
  <c r="H320" i="29"/>
  <c r="H307" i="29"/>
  <c r="H294" i="29"/>
  <c r="H281" i="29"/>
  <c r="H264" i="29"/>
  <c r="H246" i="29"/>
  <c r="H233" i="29"/>
  <c r="H215" i="29"/>
  <c r="H201" i="29"/>
  <c r="H187" i="29"/>
  <c r="H174" i="29"/>
  <c r="H155" i="29"/>
  <c r="H141" i="29"/>
  <c r="H128" i="29"/>
  <c r="H115" i="29"/>
  <c r="H94" i="29"/>
  <c r="H79" i="29"/>
  <c r="H66" i="29"/>
  <c r="H53" i="29"/>
  <c r="H40" i="29"/>
  <c r="H27" i="29"/>
  <c r="H10" i="29"/>
  <c r="H402" i="29"/>
  <c r="H348" i="29"/>
  <c r="H335" i="29"/>
  <c r="H319" i="29"/>
  <c r="H306" i="29"/>
  <c r="H293" i="29"/>
  <c r="H280" i="29"/>
  <c r="H263" i="29"/>
  <c r="H245" i="29"/>
  <c r="H232" i="29"/>
  <c r="H214" i="29"/>
  <c r="H200" i="29"/>
  <c r="H186" i="29"/>
  <c r="H173" i="29"/>
  <c r="H154" i="29"/>
  <c r="H140" i="29"/>
  <c r="H127" i="29"/>
  <c r="H114" i="29"/>
  <c r="H93" i="29"/>
  <c r="H78" i="29"/>
  <c r="H65" i="29"/>
  <c r="H52" i="29"/>
  <c r="H39" i="29"/>
  <c r="H26" i="29"/>
  <c r="H9" i="29"/>
  <c r="M401" i="29"/>
  <c r="M402" i="29" s="1"/>
  <c r="M403" i="29" s="1"/>
  <c r="M404" i="29" s="1"/>
  <c r="M405" i="29" s="1"/>
  <c r="M406" i="29" s="1"/>
  <c r="M407" i="29" s="1"/>
  <c r="H401" i="29"/>
  <c r="M399" i="29"/>
  <c r="H399" i="29"/>
  <c r="M347" i="29"/>
  <c r="M348" i="29" s="1"/>
  <c r="M349" i="29" s="1"/>
  <c r="M350" i="29" s="1"/>
  <c r="M351" i="29" s="1"/>
  <c r="M352" i="29" s="1"/>
  <c r="H347" i="29"/>
  <c r="M334" i="29"/>
  <c r="M335" i="29" s="1"/>
  <c r="M336" i="29" s="1"/>
  <c r="M337" i="29" s="1"/>
  <c r="M338" i="29" s="1"/>
  <c r="M339" i="29" s="1"/>
  <c r="H334" i="29"/>
  <c r="M318" i="29"/>
  <c r="M319" i="29" s="1"/>
  <c r="M320" i="29" s="1"/>
  <c r="M321" i="29" s="1"/>
  <c r="M322" i="29" s="1"/>
  <c r="M323" i="29" s="1"/>
  <c r="M324" i="29" s="1"/>
  <c r="H318" i="29"/>
  <c r="M305" i="29"/>
  <c r="M306" i="29" s="1"/>
  <c r="M307" i="29" s="1"/>
  <c r="M308" i="29" s="1"/>
  <c r="M309" i="29" s="1"/>
  <c r="M310" i="29" s="1"/>
  <c r="M311" i="29" s="1"/>
  <c r="H305" i="29"/>
  <c r="M292" i="29"/>
  <c r="M293" i="29" s="1"/>
  <c r="M294" i="29" s="1"/>
  <c r="M295" i="29" s="1"/>
  <c r="M296" i="29" s="1"/>
  <c r="M297" i="29" s="1"/>
  <c r="H292" i="29"/>
  <c r="M279" i="29"/>
  <c r="M280" i="29" s="1"/>
  <c r="M281" i="29" s="1"/>
  <c r="M282" i="29" s="1"/>
  <c r="M283" i="29" s="1"/>
  <c r="M284" i="29" s="1"/>
  <c r="M285" i="29" s="1"/>
  <c r="M286" i="29" s="1"/>
  <c r="H279" i="29"/>
  <c r="M262" i="29"/>
  <c r="M263" i="29" s="1"/>
  <c r="M264" i="29" s="1"/>
  <c r="M265" i="29" s="1"/>
  <c r="M266" i="29" s="1"/>
  <c r="M267" i="29" s="1"/>
  <c r="M268" i="29" s="1"/>
  <c r="H262" i="29"/>
  <c r="M244" i="29"/>
  <c r="M245" i="29" s="1"/>
  <c r="M246" i="29" s="1"/>
  <c r="M247" i="29" s="1"/>
  <c r="M248" i="29" s="1"/>
  <c r="M249" i="29" s="1"/>
  <c r="M250" i="29" s="1"/>
  <c r="H244" i="29"/>
  <c r="M231" i="29"/>
  <c r="M232" i="29" s="1"/>
  <c r="M233" i="29" s="1"/>
  <c r="M234" i="29" s="1"/>
  <c r="M235" i="29" s="1"/>
  <c r="M236" i="29" s="1"/>
  <c r="M237" i="29" s="1"/>
  <c r="M238" i="29" s="1"/>
  <c r="M239" i="29" s="1"/>
  <c r="H231" i="29"/>
  <c r="M213" i="29"/>
  <c r="M214" i="29" s="1"/>
  <c r="M215" i="29" s="1"/>
  <c r="M216" i="29" s="1"/>
  <c r="M217" i="29" s="1"/>
  <c r="M218" i="29" s="1"/>
  <c r="M219" i="29" s="1"/>
  <c r="M220" i="29" s="1"/>
  <c r="H213" i="29"/>
  <c r="M199" i="29"/>
  <c r="M200" i="29" s="1"/>
  <c r="M201" i="29" s="1"/>
  <c r="M202" i="29" s="1"/>
  <c r="M203" i="29" s="1"/>
  <c r="M204" i="29" s="1"/>
  <c r="M205" i="29" s="1"/>
  <c r="H199" i="29"/>
  <c r="M185" i="29"/>
  <c r="M186" i="29" s="1"/>
  <c r="M187" i="29" s="1"/>
  <c r="M188" i="29" s="1"/>
  <c r="M189" i="29" s="1"/>
  <c r="M190" i="29" s="1"/>
  <c r="M191" i="29" s="1"/>
  <c r="H185" i="29"/>
  <c r="M172" i="29"/>
  <c r="M173" i="29" s="1"/>
  <c r="M174" i="29" s="1"/>
  <c r="M175" i="29" s="1"/>
  <c r="M176" i="29" s="1"/>
  <c r="M177" i="29" s="1"/>
  <c r="M178" i="29" s="1"/>
  <c r="M179" i="29" s="1"/>
  <c r="H172" i="29"/>
  <c r="M153" i="29"/>
  <c r="M154" i="29" s="1"/>
  <c r="M155" i="29" s="1"/>
  <c r="M156" i="29" s="1"/>
  <c r="M157" i="29" s="1"/>
  <c r="M158" i="29" s="1"/>
  <c r="M159" i="29" s="1"/>
  <c r="H153" i="29"/>
  <c r="M139" i="29"/>
  <c r="M140" i="29" s="1"/>
  <c r="M141" i="29" s="1"/>
  <c r="M142" i="29" s="1"/>
  <c r="M143" i="29" s="1"/>
  <c r="M144" i="29" s="1"/>
  <c r="M145" i="29" s="1"/>
  <c r="M146" i="29" s="1"/>
  <c r="M147" i="29" s="1"/>
  <c r="H139" i="29"/>
  <c r="M126" i="29"/>
  <c r="M127" i="29" s="1"/>
  <c r="M128" i="29" s="1"/>
  <c r="M129" i="29" s="1"/>
  <c r="M130" i="29" s="1"/>
  <c r="M131" i="29" s="1"/>
  <c r="M132" i="29" s="1"/>
  <c r="M133" i="29" s="1"/>
  <c r="M134" i="29" s="1"/>
  <c r="M135" i="29" s="1"/>
  <c r="H126" i="29"/>
  <c r="M113" i="29"/>
  <c r="M114" i="29" s="1"/>
  <c r="M115" i="29" s="1"/>
  <c r="M116" i="29" s="1"/>
  <c r="M117" i="29" s="1"/>
  <c r="M118" i="29" s="1"/>
  <c r="M119" i="29" s="1"/>
  <c r="H113" i="29"/>
  <c r="M107" i="29"/>
  <c r="H107" i="29"/>
  <c r="M106" i="29"/>
  <c r="H106" i="29"/>
  <c r="M92" i="29"/>
  <c r="M93" i="29" s="1"/>
  <c r="M94" i="29" s="1"/>
  <c r="M95" i="29" s="1"/>
  <c r="M96" i="29" s="1"/>
  <c r="M97" i="29" s="1"/>
  <c r="M98" i="29" s="1"/>
  <c r="H92" i="29"/>
  <c r="M91" i="29"/>
  <c r="H91" i="29"/>
  <c r="M90" i="29"/>
  <c r="H90" i="29"/>
  <c r="M77" i="29"/>
  <c r="M78" i="29" s="1"/>
  <c r="M79" i="29" s="1"/>
  <c r="M80" i="29" s="1"/>
  <c r="M81" i="29" s="1"/>
  <c r="M82" i="29" s="1"/>
  <c r="M83" i="29" s="1"/>
  <c r="M84" i="29" s="1"/>
  <c r="M85" i="29" s="1"/>
  <c r="H77" i="29"/>
  <c r="M64" i="29"/>
  <c r="M65" i="29" s="1"/>
  <c r="M66" i="29" s="1"/>
  <c r="M67" i="29" s="1"/>
  <c r="M68" i="29" s="1"/>
  <c r="M69" i="29" s="1"/>
  <c r="M70" i="29" s="1"/>
  <c r="M71" i="29" s="1"/>
  <c r="M72" i="29" s="1"/>
  <c r="H64" i="29"/>
  <c r="M51" i="29"/>
  <c r="M52" i="29" s="1"/>
  <c r="M53" i="29" s="1"/>
  <c r="M54" i="29" s="1"/>
  <c r="M55" i="29" s="1"/>
  <c r="M56" i="29" s="1"/>
  <c r="M57" i="29" s="1"/>
  <c r="H51" i="29"/>
  <c r="M38" i="29"/>
  <c r="M39" i="29" s="1"/>
  <c r="M40" i="29" s="1"/>
  <c r="M41" i="29" s="1"/>
  <c r="M42" i="29" s="1"/>
  <c r="M43" i="29" s="1"/>
  <c r="M44" i="29" s="1"/>
  <c r="H38" i="29"/>
  <c r="M25" i="29"/>
  <c r="M26" i="29" s="1"/>
  <c r="M27" i="29" s="1"/>
  <c r="M28" i="29" s="1"/>
  <c r="M29" i="29" s="1"/>
  <c r="M30" i="29" s="1"/>
  <c r="M31" i="29" s="1"/>
  <c r="M32" i="29" s="1"/>
  <c r="M33" i="29" s="1"/>
  <c r="H25" i="29"/>
  <c r="M24" i="29"/>
  <c r="H24" i="29"/>
  <c r="M21" i="29"/>
  <c r="H21" i="29"/>
  <c r="M8" i="29"/>
  <c r="M9" i="29" s="1"/>
  <c r="M10" i="29" s="1"/>
  <c r="M11" i="29" s="1"/>
  <c r="M12" i="29" s="1"/>
  <c r="M13" i="29" s="1"/>
  <c r="M14" i="29" s="1"/>
  <c r="H8" i="29"/>
  <c r="M7" i="29"/>
  <c r="H7" i="29"/>
  <c r="M4" i="29"/>
  <c r="H4" i="29"/>
  <c r="M382" i="29"/>
  <c r="H382" i="29"/>
  <c r="M379" i="29"/>
  <c r="H379" i="29"/>
  <c r="M377" i="29"/>
  <c r="H377" i="29"/>
  <c r="M376" i="29"/>
  <c r="H376" i="29"/>
  <c r="M375" i="29"/>
  <c r="H375" i="29"/>
  <c r="M374" i="29"/>
  <c r="H374" i="29"/>
  <c r="M373" i="29"/>
  <c r="H373" i="29"/>
  <c r="M45" i="29" l="1"/>
  <c r="M251" i="29"/>
  <c r="M252" i="29" s="1"/>
  <c r="M253" i="29" s="1"/>
  <c r="M254" i="29" s="1"/>
  <c r="M255" i="29" s="1"/>
  <c r="M256" i="29" s="1"/>
  <c r="M408" i="29"/>
  <c r="M110" i="29"/>
  <c r="M340" i="29"/>
  <c r="M341" i="29" s="1"/>
  <c r="M15" i="29"/>
  <c r="M16" i="29" s="1"/>
  <c r="M17" i="29" s="1"/>
  <c r="M99" i="29"/>
  <c r="M100" i="29" s="1"/>
  <c r="M101" i="29" s="1"/>
  <c r="M102" i="29" s="1"/>
  <c r="M103" i="29" s="1"/>
  <c r="M104" i="29" s="1"/>
  <c r="M206" i="29"/>
  <c r="M207" i="29" s="1"/>
  <c r="M208" i="29" s="1"/>
  <c r="M209" i="29" s="1"/>
  <c r="M210" i="29" s="1"/>
  <c r="M211" i="29" s="1"/>
  <c r="M312" i="29"/>
  <c r="M313" i="29" s="1"/>
  <c r="M298" i="29"/>
  <c r="M299" i="29" s="1"/>
  <c r="M58" i="29"/>
  <c r="M59" i="29" s="1"/>
  <c r="M60" i="29" s="1"/>
  <c r="M61" i="29" s="1"/>
  <c r="M62" i="29" s="1"/>
  <c r="M63" i="29" s="1"/>
  <c r="M160" i="29"/>
  <c r="M161" i="29" s="1"/>
  <c r="M162" i="29" s="1"/>
  <c r="M163" i="29" s="1"/>
  <c r="M164" i="29" s="1"/>
  <c r="M165" i="29" s="1"/>
  <c r="M269" i="29"/>
  <c r="M398" i="29"/>
  <c r="M258" i="29"/>
  <c r="M386" i="29"/>
  <c r="M353" i="29"/>
  <c r="M354" i="29" s="1"/>
  <c r="M355" i="29" s="1"/>
  <c r="M6" i="29"/>
  <c r="M120" i="29"/>
  <c r="M121" i="29" s="1"/>
  <c r="M122" i="29" s="1"/>
  <c r="M123" i="29" s="1"/>
  <c r="M124" i="29" s="1"/>
  <c r="M125" i="29" s="1"/>
  <c r="M192" i="29"/>
  <c r="M193" i="29" s="1"/>
  <c r="M194" i="29" s="1"/>
  <c r="M195" i="29" s="1"/>
  <c r="M196" i="29" s="1"/>
  <c r="M197" i="29" s="1"/>
  <c r="M325" i="29"/>
  <c r="M46" i="29"/>
  <c r="M180" i="29"/>
  <c r="M181" i="29" s="1"/>
  <c r="M182" i="29" s="1"/>
  <c r="M183" i="29" s="1"/>
  <c r="M184" i="29" s="1"/>
  <c r="M391" i="29"/>
  <c r="M166" i="29"/>
  <c r="M18" i="29"/>
  <c r="M19" i="29" s="1"/>
  <c r="M20" i="29" s="1"/>
  <c r="M300" i="29"/>
  <c r="M409" i="29"/>
  <c r="M410" i="29" s="1"/>
  <c r="M411" i="29" s="1"/>
  <c r="M412" i="29" s="1"/>
  <c r="M413" i="29" s="1"/>
  <c r="M261" i="29"/>
  <c r="M367" i="29"/>
  <c r="M394" i="29"/>
  <c r="M420" i="29"/>
  <c r="M136" i="29"/>
  <c r="M137" i="29" s="1"/>
  <c r="M138" i="29" s="1"/>
  <c r="M73" i="29"/>
  <c r="M74" i="29" s="1"/>
  <c r="M75" i="29" s="1"/>
  <c r="M76" i="29" s="1"/>
  <c r="M314" i="29"/>
  <c r="M315" i="29" s="1"/>
  <c r="M316" i="29" s="1"/>
  <c r="M317" i="29" s="1"/>
  <c r="M423" i="29"/>
  <c r="M356" i="29"/>
  <c r="M357" i="29" s="1"/>
  <c r="M358" i="29" s="1"/>
  <c r="M359" i="29" s="1"/>
  <c r="M301" i="29"/>
  <c r="M302" i="29" s="1"/>
  <c r="M303" i="29" s="1"/>
  <c r="M304" i="29" s="1"/>
  <c r="M221" i="29"/>
  <c r="M222" i="29" s="1"/>
  <c r="M223" i="29" s="1"/>
  <c r="M224" i="29" s="1"/>
  <c r="M225" i="29" s="1"/>
  <c r="M287" i="29"/>
  <c r="M288" i="29" s="1"/>
  <c r="M289" i="29" s="1"/>
  <c r="M290" i="29" s="1"/>
  <c r="M291" i="29" s="1"/>
  <c r="M342" i="29"/>
  <c r="M343" i="29" s="1"/>
  <c r="M344" i="29" s="1"/>
  <c r="M345" i="29" s="1"/>
  <c r="M346" i="29" s="1"/>
  <c r="M109" i="29"/>
  <c r="M170" i="29"/>
  <c r="M171" i="29" s="1"/>
  <c r="M260" i="29"/>
  <c r="M365" i="29"/>
  <c r="M385" i="29"/>
  <c r="M389" i="29"/>
  <c r="M393" i="29"/>
  <c r="M397" i="29"/>
  <c r="M422" i="29"/>
  <c r="M47" i="29"/>
  <c r="M48" i="29" s="1"/>
  <c r="M49" i="29" s="1"/>
  <c r="M50" i="29" s="1"/>
  <c r="M240" i="29"/>
  <c r="M241" i="29" s="1"/>
  <c r="M242" i="29" s="1"/>
  <c r="M243" i="29" s="1"/>
  <c r="M270" i="29"/>
  <c r="M271" i="29" s="1"/>
  <c r="M272" i="29" s="1"/>
  <c r="M273" i="29" s="1"/>
  <c r="M274" i="29" s="1"/>
  <c r="M326" i="29"/>
  <c r="M327" i="29" s="1"/>
  <c r="M328" i="29" s="1"/>
  <c r="M329" i="29" s="1"/>
  <c r="M330" i="29" s="1"/>
  <c r="M108" i="29"/>
  <c r="M112" i="29"/>
  <c r="M259" i="29"/>
  <c r="M364" i="29"/>
  <c r="M368" i="29"/>
  <c r="M388" i="29"/>
  <c r="M392" i="29"/>
  <c r="M396" i="29"/>
  <c r="M421" i="29"/>
  <c r="M34" i="29"/>
  <c r="M35" i="29" s="1"/>
  <c r="M36" i="29" s="1"/>
  <c r="M37" i="29" s="1"/>
  <c r="M86" i="29"/>
  <c r="M87" i="29" s="1"/>
  <c r="M88" i="29" s="1"/>
  <c r="M89" i="29" s="1"/>
  <c r="M148" i="29"/>
  <c r="M149" i="29" s="1"/>
  <c r="M150" i="29" s="1"/>
  <c r="M151" i="29" s="1"/>
  <c r="F136" i="18" l="1"/>
  <c r="F132" i="18"/>
  <c r="F129" i="18"/>
  <c r="F126" i="18"/>
  <c r="F117" i="18"/>
  <c r="D117" i="18"/>
  <c r="F113" i="18"/>
  <c r="F108" i="18"/>
  <c r="F102" i="18"/>
  <c r="F100" i="18"/>
  <c r="F97" i="18"/>
  <c r="D97" i="18"/>
  <c r="F92" i="18"/>
  <c r="F84" i="18"/>
  <c r="F79" i="18"/>
  <c r="F77" i="18"/>
  <c r="F74" i="18"/>
  <c r="D74" i="18"/>
  <c r="F69" i="18"/>
  <c r="F60" i="18"/>
  <c r="F56" i="18"/>
  <c r="F51" i="18"/>
  <c r="F46" i="18"/>
  <c r="D46" i="18"/>
  <c r="F41" i="18"/>
  <c r="F35" i="18"/>
  <c r="F30" i="18"/>
  <c r="F26" i="18"/>
  <c r="F21" i="18"/>
  <c r="D21" i="18"/>
  <c r="G6"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C3" authorId="0" shapeId="0" xr:uid="{DCAD9DE5-5C92-40F7-9898-31F3FF35EBAC}">
      <text>
        <r>
          <rPr>
            <sz val="9"/>
            <color indexed="81"/>
            <rFont val="Tahoma"/>
            <family val="2"/>
          </rPr>
          <t>Califique la gestión realizada en el cuatrimestre sobre el producto mínimo</t>
        </r>
        <r>
          <rPr>
            <b/>
            <sz val="9"/>
            <color indexed="81"/>
            <rFont val="Tahoma"/>
            <family val="2"/>
          </rPr>
          <t xml:space="preserve">
</t>
        </r>
      </text>
    </comment>
    <comment ref="D3" authorId="0" shapeId="0" xr:uid="{BB7D8D04-6E8C-46B0-86A9-88B9D010C1C5}">
      <text>
        <r>
          <rPr>
            <sz val="9"/>
            <color indexed="81"/>
            <rFont val="Tahoma"/>
            <family val="2"/>
          </rPr>
          <t>Digite el avance que se realizói en el cuatrimetre comprendido entre el 13 de marzo y el 12 de julio de la vigencia-Adjunte soportes en la respuesta.</t>
        </r>
      </text>
    </comment>
    <comment ref="D4" authorId="1" shapeId="0" xr:uid="{C628837C-641E-4CDC-9EE5-A009F7E4183E}">
      <text>
        <r>
          <rPr>
            <sz val="9"/>
            <color indexed="81"/>
            <rFont val="Tahoma"/>
            <charset val="1"/>
          </rPr>
          <t>Digite el avance que se realizó
 en el cuatrimetre .  Adjunte soportes en la respuesta.</t>
        </r>
      </text>
    </comment>
    <comment ref="J4" authorId="1" shapeId="0" xr:uid="{A9F2281B-C375-4303-947E-313A4B07A8C5}">
      <text>
        <r>
          <rPr>
            <sz val="9"/>
            <color indexed="81"/>
            <rFont val="Tahoma"/>
            <charset val="1"/>
          </rPr>
          <t>Digite el avance que se realizó
 en el cuatrimetre .  Adjunte soportes en la respuesta.</t>
        </r>
      </text>
    </comment>
    <comment ref="D6" authorId="1" shapeId="0" xr:uid="{1553F41A-E451-4FC8-9C3B-D7DCEBD55C1D}">
      <text>
        <r>
          <rPr>
            <sz val="9"/>
            <color indexed="81"/>
            <rFont val="Tahoma"/>
            <charset val="1"/>
          </rPr>
          <t>Digite el avance que se realizó
 en el cuatrimetre .  Adjunte soportes en la respuesta.</t>
        </r>
      </text>
    </comment>
    <comment ref="D8" authorId="1" shapeId="0" xr:uid="{294462BB-486F-490C-B5F6-B536E257E080}">
      <text>
        <r>
          <rPr>
            <sz val="9"/>
            <color indexed="81"/>
            <rFont val="Tahoma"/>
            <charset val="1"/>
          </rPr>
          <t>Digite el avance que se realizó
 en el cuatrimetre .  Adjunte soportes en la respuesta.</t>
        </r>
      </text>
    </comment>
    <comment ref="D10" authorId="1" shapeId="0" xr:uid="{9214A11D-B4C0-4274-8599-93F831EC97EF}">
      <text>
        <r>
          <rPr>
            <sz val="9"/>
            <color indexed="81"/>
            <rFont val="Tahoma"/>
            <charset val="1"/>
          </rPr>
          <t>Digite el avance que se realizó
 en el cuatrimetre .  Adjunte soportes en la respuesta.</t>
        </r>
      </text>
    </comment>
    <comment ref="J10" authorId="1" shapeId="0" xr:uid="{50EBFB31-BDA7-40D2-B5E6-5B3D63B7FF43}">
      <text>
        <r>
          <rPr>
            <sz val="9"/>
            <color indexed="81"/>
            <rFont val="Tahoma"/>
            <charset val="1"/>
          </rPr>
          <t>Digite el avance que se realizó
 en el cuatrimetre .  Adjunte soportes en la respuesta.</t>
        </r>
      </text>
    </comment>
    <comment ref="D12" authorId="1" shapeId="0" xr:uid="{83851F4F-B909-4BFA-8CC2-1073061D3508}">
      <text>
        <r>
          <rPr>
            <sz val="9"/>
            <color indexed="81"/>
            <rFont val="Tahoma"/>
            <charset val="1"/>
          </rPr>
          <t>Digite el avance que se realizó
 en el cuatrimetre .  Adjunte soportes en la respuesta.</t>
        </r>
      </text>
    </comment>
    <comment ref="D13" authorId="1" shapeId="0" xr:uid="{BF5CDC9B-DA60-4C90-8C96-33184CE828BD}">
      <text>
        <r>
          <rPr>
            <sz val="9"/>
            <color indexed="81"/>
            <rFont val="Tahoma"/>
            <charset val="1"/>
          </rPr>
          <t>Digite el avance que se realizó
 en el cuatrimetre .  Adjunte soportes en la respuesta.</t>
        </r>
      </text>
    </comment>
    <comment ref="D14" authorId="1" shapeId="0" xr:uid="{253F884C-D3D0-452B-B56D-EEE8B1B161BD}">
      <text>
        <r>
          <rPr>
            <sz val="9"/>
            <color indexed="81"/>
            <rFont val="Tahoma"/>
            <charset val="1"/>
          </rPr>
          <t>Digite el avance que se realizó
 en el cuatrimetre .  Adjunte soportes en la respuesta.</t>
        </r>
      </text>
    </comment>
    <comment ref="J14" authorId="1" shapeId="0" xr:uid="{AF91E682-0B05-4234-85E0-FA1D028940D9}">
      <text>
        <r>
          <rPr>
            <sz val="9"/>
            <color indexed="81"/>
            <rFont val="Tahoma"/>
            <charset val="1"/>
          </rPr>
          <t>Digite el avance que se realizó
 en el cuatrimetre .  Adjunte soportes en la respuesta.</t>
        </r>
      </text>
    </comment>
    <comment ref="D15" authorId="1" shapeId="0" xr:uid="{B891158C-517B-4EA0-8862-22642269C43B}">
      <text>
        <r>
          <rPr>
            <sz val="9"/>
            <color indexed="81"/>
            <rFont val="Tahoma"/>
            <charset val="1"/>
          </rPr>
          <t>Digite el avance que se realizó
 en el cuatrimetre .  Adjunte soportes en la respuesta.</t>
        </r>
      </text>
    </comment>
    <comment ref="D16" authorId="1" shapeId="0" xr:uid="{38B7CF17-2185-4339-9F40-9D2BC79F580E}">
      <text>
        <r>
          <rPr>
            <sz val="9"/>
            <color indexed="81"/>
            <rFont val="Tahoma"/>
            <charset val="1"/>
          </rPr>
          <t>Digite el avance que se realizó
 en el cuatrimetre .  Adjunte soportes en la respuesta.</t>
        </r>
      </text>
    </comment>
    <comment ref="D17" authorId="1" shapeId="0" xr:uid="{D1C675E9-4940-4C4B-A45F-51BCA9329258}">
      <text>
        <r>
          <rPr>
            <sz val="9"/>
            <color indexed="81"/>
            <rFont val="Tahoma"/>
            <charset val="1"/>
          </rPr>
          <t>Digite el avance que se realizó
 en el cuatrimetre .  Adjunte soportes en la respuesta.</t>
        </r>
      </text>
    </comment>
    <comment ref="D18" authorId="1" shapeId="0" xr:uid="{912402EC-D996-46BA-92D4-15724FA88D8D}">
      <text>
        <r>
          <rPr>
            <sz val="9"/>
            <color indexed="81"/>
            <rFont val="Tahoma"/>
            <charset val="1"/>
          </rPr>
          <t>Digite el avance que se realizó
 en el cuatrimetre .  Adjunte soportes en la respuesta.</t>
        </r>
      </text>
    </comment>
    <comment ref="D19" authorId="1" shapeId="0" xr:uid="{BEA39459-08D3-47C7-B3F9-6F6750FE3F5F}">
      <text>
        <r>
          <rPr>
            <sz val="9"/>
            <color indexed="81"/>
            <rFont val="Tahoma"/>
            <charset val="1"/>
          </rPr>
          <t>Digite el avance que se realizó
 en el cuatrimetre .  Adjunte soportes en la respuesta.</t>
        </r>
      </text>
    </comment>
    <comment ref="D20" authorId="1" shapeId="0" xr:uid="{F9A42659-83C7-4515-B205-46C6EC616DBB}">
      <text>
        <r>
          <rPr>
            <sz val="9"/>
            <color indexed="81"/>
            <rFont val="Tahoma"/>
            <family val="2"/>
          </rPr>
          <t>Digite el avance que se realizó
 en el cuatrimetre .  Adjunte soportes en la respuesta.</t>
        </r>
      </text>
    </comment>
    <comment ref="D21" authorId="1" shapeId="0" xr:uid="{50FB3FD3-B739-4DF8-849A-540E8C143195}">
      <text>
        <r>
          <rPr>
            <sz val="9"/>
            <color indexed="81"/>
            <rFont val="Tahoma"/>
            <charset val="1"/>
          </rPr>
          <t>Digite el avance que se realizó
 en el cuatrimetre .  Adjunte soportes en la respuesta.</t>
        </r>
      </text>
    </comment>
    <comment ref="D22" authorId="1" shapeId="0" xr:uid="{5DE5BF20-A1C8-443F-BCF7-AB9350B43BEF}">
      <text>
        <r>
          <rPr>
            <sz val="9"/>
            <color indexed="81"/>
            <rFont val="Tahoma"/>
            <family val="2"/>
          </rPr>
          <t>Digite el avance que se realizó
 en el cuatrimetre .  Adjunte soportes en la respuesta.</t>
        </r>
      </text>
    </comment>
    <comment ref="J22" authorId="1" shapeId="0" xr:uid="{E55FB96F-0A20-4736-9D90-3A85AA47B32A}">
      <text>
        <r>
          <rPr>
            <sz val="9"/>
            <color indexed="81"/>
            <rFont val="Tahoma"/>
            <family val="2"/>
          </rPr>
          <t>Digite el avance que se realizó
 en el cuatrimetre .  Adjunte soportes en la respuesta.</t>
        </r>
      </text>
    </comment>
    <comment ref="D23" authorId="1" shapeId="0" xr:uid="{2407DC15-4F47-4DF3-B7E8-5FD8F99F077F}">
      <text>
        <r>
          <rPr>
            <sz val="9"/>
            <color indexed="81"/>
            <rFont val="Tahoma"/>
            <family val="2"/>
          </rPr>
          <t>Digite el avance que se realizó
 en el cuatrimetre .  Adjunte soportes en la respuesta.</t>
        </r>
      </text>
    </comment>
    <comment ref="J23" authorId="1" shapeId="0" xr:uid="{0A2960EA-060C-4033-9068-6DD2C226370E}">
      <text>
        <r>
          <rPr>
            <sz val="9"/>
            <color indexed="81"/>
            <rFont val="Tahoma"/>
            <family val="2"/>
          </rPr>
          <t>Digite el avance que se realizó
 en el cuatrimetre .  Adjunte soportes en la respuesta.</t>
        </r>
      </text>
    </comment>
    <comment ref="D24" authorId="1" shapeId="0" xr:uid="{067F45E7-26F5-4270-B457-9A7AED282803}">
      <text>
        <r>
          <rPr>
            <sz val="9"/>
            <color indexed="81"/>
            <rFont val="Tahoma"/>
            <family val="2"/>
          </rPr>
          <t>Digite el avance que se realizó
 en el cuatrimetre .  Adjunte soportes en la respuesta.</t>
        </r>
      </text>
    </comment>
    <comment ref="J24" authorId="1" shapeId="0" xr:uid="{4AFC0848-9EB4-4474-B29F-E0169D7D938C}">
      <text>
        <r>
          <rPr>
            <sz val="9"/>
            <color indexed="81"/>
            <rFont val="Tahoma"/>
            <family val="2"/>
          </rPr>
          <t>Digite el avance que se realizó
 en el cuatrimetre .  Adjunte soportes en la respuesta.</t>
        </r>
      </text>
    </comment>
    <comment ref="D26" authorId="1" shapeId="0" xr:uid="{80A44356-AAE5-4C51-B214-BD2C5FEBC238}">
      <text>
        <r>
          <rPr>
            <sz val="9"/>
            <color indexed="81"/>
            <rFont val="Tahoma"/>
            <charset val="1"/>
          </rPr>
          <t>Digite el avance que se realizó
 en el cuatrimetre .  Adjunte soportes en la respuesta.</t>
        </r>
      </text>
    </comment>
    <comment ref="J26" authorId="1" shapeId="0" xr:uid="{1A5C2C6B-295A-4B3F-BB86-631223C7DE13}">
      <text>
        <r>
          <rPr>
            <sz val="9"/>
            <color indexed="81"/>
            <rFont val="Tahoma"/>
            <charset val="1"/>
          </rPr>
          <t>Digite el avance que se realizó
 en el cuatrimetre .  Adjunte soportes en la respuesta.</t>
        </r>
      </text>
    </comment>
    <comment ref="D28" authorId="1" shapeId="0" xr:uid="{1CBC0393-CD75-4CFF-B388-A041DA5A784B}">
      <text>
        <r>
          <rPr>
            <sz val="9"/>
            <color indexed="81"/>
            <rFont val="Tahoma"/>
            <charset val="1"/>
          </rPr>
          <t>Digite el avance que se realizó
 en el cuatrimetre .  Adjunte soportes en la respuesta.</t>
        </r>
      </text>
    </comment>
    <comment ref="D30" authorId="1" shapeId="0" xr:uid="{444DA8E0-3E7F-4D49-862D-833297D5D15C}">
      <text>
        <r>
          <rPr>
            <sz val="9"/>
            <color indexed="81"/>
            <rFont val="Tahoma"/>
            <charset val="1"/>
          </rPr>
          <t>Digite el avance que se realizó
 en el cuatrimetre .  Adjunte soportes en la respuesta.</t>
        </r>
      </text>
    </comment>
    <comment ref="D32" authorId="1" shapeId="0" xr:uid="{05C7B4E8-8AB8-4649-8487-30B9A9642CAD}">
      <text>
        <r>
          <rPr>
            <sz val="9"/>
            <color indexed="81"/>
            <rFont val="Tahoma"/>
            <charset val="1"/>
          </rPr>
          <t>Digite el avance que se realizó
 en el cuatrimetre .  Adjunte soportes en la respuesta.</t>
        </r>
      </text>
    </comment>
    <comment ref="J32" authorId="1" shapeId="0" xr:uid="{A667C5B9-E045-40DD-9707-53CC27F2F89B}">
      <text>
        <r>
          <rPr>
            <sz val="9"/>
            <color indexed="81"/>
            <rFont val="Tahoma"/>
            <charset val="1"/>
          </rPr>
          <t>Digite el avance que se realizó
 en el cuatrimetre .  Adjunte soportes en la respuesta.</t>
        </r>
      </text>
    </comment>
    <comment ref="D34" authorId="1" shapeId="0" xr:uid="{94CA1F7E-C213-418D-8C1C-216760D2DD9A}">
      <text>
        <r>
          <rPr>
            <sz val="9"/>
            <color indexed="81"/>
            <rFont val="Tahoma"/>
            <charset val="1"/>
          </rPr>
          <t>Digite el avance que se realizó
 en el cuatrimetre .  Adjunte soportes en la respuesta.</t>
        </r>
      </text>
    </comment>
    <comment ref="J34" authorId="1" shapeId="0" xr:uid="{74D5B372-DFD7-40C7-8CAD-0397E2C38990}">
      <text>
        <r>
          <rPr>
            <sz val="9"/>
            <color indexed="81"/>
            <rFont val="Tahoma"/>
            <charset val="1"/>
          </rPr>
          <t>Digite el avance que se realizó
 en el cuatrimetre .  Adjunte soportes en la respuesta.</t>
        </r>
      </text>
    </comment>
    <comment ref="D35" authorId="1" shapeId="0" xr:uid="{75A223D2-F1F1-4A0A-884D-8AC22D357067}">
      <text>
        <r>
          <rPr>
            <sz val="9"/>
            <color indexed="81"/>
            <rFont val="Tahoma"/>
            <charset val="1"/>
          </rPr>
          <t>Digite el avance que se realizó
 en el cuatrimetre .  Adjunte soportes en la respuesta.</t>
        </r>
      </text>
    </comment>
    <comment ref="J35" authorId="1" shapeId="0" xr:uid="{97469641-1A4E-4F29-931D-2B6D22967595}">
      <text>
        <r>
          <rPr>
            <sz val="9"/>
            <color indexed="81"/>
            <rFont val="Tahoma"/>
            <charset val="1"/>
          </rPr>
          <t>Digite el avance que se realizó
 en el cuatrimetre .  Adjunte soportes en la respuesta.</t>
        </r>
      </text>
    </comment>
    <comment ref="D36" authorId="1" shapeId="0" xr:uid="{F0C838F9-4BF7-4E24-A7F0-BA21940B44BA}">
      <text>
        <r>
          <rPr>
            <sz val="9"/>
            <color indexed="81"/>
            <rFont val="Tahoma"/>
            <charset val="1"/>
          </rPr>
          <t>Digite el avance que se realizó
 en el cuatrimetre .  Adjunte soportes en la respuesta.</t>
        </r>
      </text>
    </comment>
    <comment ref="J36" authorId="1" shapeId="0" xr:uid="{B8B50E7A-A31B-4553-8160-90178C086005}">
      <text>
        <r>
          <rPr>
            <sz val="9"/>
            <color indexed="81"/>
            <rFont val="Tahoma"/>
            <charset val="1"/>
          </rPr>
          <t>Digite el avance que se realizó
 en el cuatrimetre .  Adjunte soportes en la respuesta.</t>
        </r>
      </text>
    </comment>
    <comment ref="D37" authorId="1" shapeId="0" xr:uid="{1B5EF755-5B0B-4834-AB54-C302D7FC7253}">
      <text>
        <r>
          <rPr>
            <sz val="9"/>
            <color indexed="81"/>
            <rFont val="Tahoma"/>
            <charset val="1"/>
          </rPr>
          <t>Digite el avance que se realizó
 en el cuatrimetre .  Adjunte soportes en la respuesta.</t>
        </r>
      </text>
    </comment>
    <comment ref="D38" authorId="1" shapeId="0" xr:uid="{9BDCDF45-1698-4565-A8ED-C721FEFEE4AD}">
      <text>
        <r>
          <rPr>
            <sz val="9"/>
            <color indexed="81"/>
            <rFont val="Tahoma"/>
            <charset val="1"/>
          </rPr>
          <t>Digite el avance que se realizó
 en el cuatrimetre .  Adjunte soportes en la respuesta.</t>
        </r>
      </text>
    </comment>
    <comment ref="D39" authorId="1" shapeId="0" xr:uid="{EE165794-3E85-491E-86B7-6F9AC2FBA35F}">
      <text>
        <r>
          <rPr>
            <sz val="9"/>
            <color indexed="81"/>
            <rFont val="Tahoma"/>
            <charset val="1"/>
          </rPr>
          <t>Digite el avance que se realizó
 en el cuatrimetre .  Adjunte soportes en la respuesta.</t>
        </r>
      </text>
    </comment>
    <comment ref="D40" authorId="1" shapeId="0" xr:uid="{CA3CB632-72B6-4896-8BC6-BAF82DD20F46}">
      <text>
        <r>
          <rPr>
            <sz val="9"/>
            <color indexed="81"/>
            <rFont val="Tahoma"/>
            <charset val="1"/>
          </rPr>
          <t>Digite el avance que se realizó
 en el cuatrimetre .  Adjunte soportes en la respuesta.</t>
        </r>
      </text>
    </comment>
    <comment ref="D41" authorId="1" shapeId="0" xr:uid="{26942788-E04D-4AE9-8865-AC9D1EE9EAA4}">
      <text>
        <r>
          <rPr>
            <sz val="9"/>
            <color indexed="81"/>
            <rFont val="Tahoma"/>
            <charset val="1"/>
          </rPr>
          <t>Digite el avance que se realizó
 en el cuatrimetre .  Adjunte soportes en la respuesta.</t>
        </r>
      </text>
    </comment>
    <comment ref="D42" authorId="1" shapeId="0" xr:uid="{0F768DAE-3889-449A-9400-B5DBBE6ECE1B}">
      <text>
        <r>
          <rPr>
            <sz val="9"/>
            <color indexed="81"/>
            <rFont val="Tahoma"/>
            <family val="2"/>
          </rPr>
          <t>Digite el avance que se realizó
 en el cuatrimetre .  Adjunte soportes en la respuesta.</t>
        </r>
      </text>
    </comment>
    <comment ref="D43" authorId="1" shapeId="0" xr:uid="{82F52E92-2BD4-4F10-8490-D10B0D59FA5B}">
      <text>
        <r>
          <rPr>
            <sz val="9"/>
            <color indexed="81"/>
            <rFont val="Tahoma"/>
            <charset val="1"/>
          </rPr>
          <t>Digite el avance que se realizó
 en el cuatrimetre .  Adjunte soportes en la respuesta.</t>
        </r>
      </text>
    </comment>
    <comment ref="D44" authorId="1" shapeId="0" xr:uid="{783C67ED-71F8-487E-BBF3-F786F9FA75C8}">
      <text>
        <r>
          <rPr>
            <sz val="9"/>
            <color indexed="81"/>
            <rFont val="Tahoma"/>
            <family val="2"/>
          </rPr>
          <t>Digite el avance que se realizó
 en el cuatrimetre .  Adjunte soportes en la respuesta.</t>
        </r>
      </text>
    </comment>
    <comment ref="J44" authorId="1" shapeId="0" xr:uid="{7034EE12-59C7-4545-A28B-7652E4FD786D}">
      <text>
        <r>
          <rPr>
            <sz val="9"/>
            <color indexed="81"/>
            <rFont val="Tahoma"/>
            <family val="2"/>
          </rPr>
          <t>Digite el avance que se realizó
 en el cuatrimetre .  Adjunte soportes en la respuesta.</t>
        </r>
      </text>
    </comment>
    <comment ref="D45" authorId="1" shapeId="0" xr:uid="{B2C65A45-3C61-412E-964F-9A46E864BA9E}">
      <text>
        <r>
          <rPr>
            <sz val="9"/>
            <color indexed="81"/>
            <rFont val="Tahoma"/>
            <family val="2"/>
          </rPr>
          <t>Digite el avance que se realizó
 en el cuatrimetre .  Adjunte soportes en la respuesta.</t>
        </r>
      </text>
    </comment>
    <comment ref="J45" authorId="1" shapeId="0" xr:uid="{C7B39075-CA90-4FD9-8539-FAD16B4DC04A}">
      <text>
        <r>
          <rPr>
            <sz val="9"/>
            <color indexed="81"/>
            <rFont val="Tahoma"/>
            <family val="2"/>
          </rPr>
          <t>Digite el avance que se realizó
 en el cuatrimetre .  Adjunte soportes en la respuesta.</t>
        </r>
      </text>
    </comment>
    <comment ref="D46" authorId="1" shapeId="0" xr:uid="{32CBCB16-8CD2-40FD-88A3-42E09CD31D18}">
      <text>
        <r>
          <rPr>
            <sz val="9"/>
            <color indexed="81"/>
            <rFont val="Tahoma"/>
            <family val="2"/>
          </rPr>
          <t>Digite el avance que se realizó
 en el cuatrimetre .  Adjunte soportes en la respuesta.</t>
        </r>
      </text>
    </comment>
    <comment ref="J46" authorId="1" shapeId="0" xr:uid="{05B02101-46A0-43AA-B628-C79F429A363B}">
      <text>
        <r>
          <rPr>
            <sz val="9"/>
            <color indexed="81"/>
            <rFont val="Tahoma"/>
            <family val="2"/>
          </rPr>
          <t>Digite el avance que se realizó
 en el cuatrimetre .  Adjunte soportes en la respuesta.</t>
        </r>
      </text>
    </comment>
    <comment ref="D48" authorId="1" shapeId="0" xr:uid="{6EE12FF6-ED0A-4FC9-B24D-47F526452EBF}">
      <text>
        <r>
          <rPr>
            <sz val="9"/>
            <color indexed="81"/>
            <rFont val="Tahoma"/>
            <charset val="1"/>
          </rPr>
          <t>Digite el avance que se realizó
 en el cuatrimetre .  Adjunte soportes en la respuesta.</t>
        </r>
      </text>
    </comment>
    <comment ref="J48" authorId="1" shapeId="0" xr:uid="{C4C1EE68-C02D-4A35-A374-9859B5986FBB}">
      <text>
        <r>
          <rPr>
            <sz val="9"/>
            <color indexed="81"/>
            <rFont val="Tahoma"/>
            <charset val="1"/>
          </rPr>
          <t>Digite el avance que se realizó
 en el cuatrimetre .  Adjunte soportes en la respuesta.</t>
        </r>
      </text>
    </comment>
    <comment ref="D49" authorId="1" shapeId="0" xr:uid="{549BE41D-E5A9-4F38-B7F2-2F388F6BEB14}">
      <text>
        <r>
          <rPr>
            <sz val="9"/>
            <color indexed="81"/>
            <rFont val="Tahoma"/>
            <charset val="1"/>
          </rPr>
          <t>Digite el avance que se realizó
 en el cuatrimetre .  Adjunte soportes en la respuesta.</t>
        </r>
      </text>
    </comment>
    <comment ref="J49" authorId="1" shapeId="0" xr:uid="{91C9B2D1-8EC6-4F1B-80A9-E9B032690E94}">
      <text>
        <r>
          <rPr>
            <sz val="9"/>
            <color indexed="81"/>
            <rFont val="Tahoma"/>
            <charset val="1"/>
          </rPr>
          <t>Digite el avance que se realizó
 en el cuatrimetre .  Adjunte soportes en la respuesta.</t>
        </r>
      </text>
    </comment>
    <comment ref="D50" authorId="1" shapeId="0" xr:uid="{B83B4EAC-9A0B-4D0A-81D3-61BBCE583827}">
      <text>
        <r>
          <rPr>
            <sz val="9"/>
            <color indexed="81"/>
            <rFont val="Tahoma"/>
            <charset val="1"/>
          </rPr>
          <t>Digite el avance que se realizó
 en el cuatrimetre .  Adjunte soportes en la respuesta.</t>
        </r>
      </text>
    </comment>
    <comment ref="J50" authorId="1" shapeId="0" xr:uid="{7F7DC228-DB7A-4B99-B362-491E753A3737}">
      <text>
        <r>
          <rPr>
            <sz val="9"/>
            <color indexed="81"/>
            <rFont val="Tahoma"/>
            <charset val="1"/>
          </rPr>
          <t>Digite el avance que se realizó
 en el cuatrimetre .  Adjunte soportes en la respuesta.</t>
        </r>
      </text>
    </comment>
    <comment ref="D51" authorId="1" shapeId="0" xr:uid="{7EB75916-9513-4D64-9855-2E9ECE57AFB4}">
      <text>
        <r>
          <rPr>
            <sz val="9"/>
            <color indexed="81"/>
            <rFont val="Tahoma"/>
            <charset val="1"/>
          </rPr>
          <t>Digite el avance que se realizó
 en el cuatrimetre .  Adjunte soportes en la respuesta.</t>
        </r>
      </text>
    </comment>
    <comment ref="D52" authorId="1" shapeId="0" xr:uid="{11D374F2-3562-43F2-A63B-65A4CEA28CF1}">
      <text>
        <r>
          <rPr>
            <sz val="9"/>
            <color indexed="81"/>
            <rFont val="Tahoma"/>
            <charset val="1"/>
          </rPr>
          <t>Digite el avance que se realizó
 en el cuatrimetre .  Adjunte soportes en la respuesta.</t>
        </r>
      </text>
    </comment>
    <comment ref="D53" authorId="1" shapeId="0" xr:uid="{FA2D7265-C9EA-4829-BA8D-3FAD9D1DF271}">
      <text>
        <r>
          <rPr>
            <sz val="9"/>
            <color indexed="81"/>
            <rFont val="Tahoma"/>
            <charset val="1"/>
          </rPr>
          <t>Digite el avance que se realizó
 en el cuatrimetre .  Adjunte soportes en la respuesta.</t>
        </r>
      </text>
    </comment>
    <comment ref="D54" authorId="1" shapeId="0" xr:uid="{EBCA82A0-E615-4F6E-98C9-3D42031D2432}">
      <text>
        <r>
          <rPr>
            <sz val="9"/>
            <color indexed="81"/>
            <rFont val="Tahoma"/>
            <charset val="1"/>
          </rPr>
          <t>Digite el avance que se realizó
 en el cuatrimetre .  Adjunte soportes en la respuesta.</t>
        </r>
      </text>
    </comment>
    <comment ref="D55" authorId="1" shapeId="0" xr:uid="{191EEFAA-8F57-49FF-B963-07820E7AA90B}">
      <text>
        <r>
          <rPr>
            <sz val="9"/>
            <color indexed="81"/>
            <rFont val="Tahoma"/>
            <charset val="1"/>
          </rPr>
          <t>Digite el avance que se realizó
 en el cuatrimetre .  Adjunte soportes en la respuesta.</t>
        </r>
      </text>
    </comment>
    <comment ref="D56" authorId="1" shapeId="0" xr:uid="{2EE83136-B8AA-4642-A191-45D7F17F699F}">
      <text>
        <r>
          <rPr>
            <sz val="9"/>
            <color indexed="81"/>
            <rFont val="Tahoma"/>
            <family val="2"/>
          </rPr>
          <t>Digite el avance que se realizó
 en el cuatrimetre .  Adjunte soportes en la respuesta.</t>
        </r>
      </text>
    </comment>
    <comment ref="D57" authorId="1" shapeId="0" xr:uid="{65EFA573-DB67-43CF-8974-39172A3FCFCE}">
      <text>
        <r>
          <rPr>
            <sz val="9"/>
            <color indexed="81"/>
            <rFont val="Tahoma"/>
            <charset val="1"/>
          </rPr>
          <t>Digite el avance que se realizó
 en el cuatrimetre .  Adjunte soportes en la respuesta.</t>
        </r>
      </text>
    </comment>
    <comment ref="D58" authorId="1" shapeId="0" xr:uid="{6CB964F2-6548-492C-9048-2CE981E0387D}">
      <text>
        <r>
          <rPr>
            <sz val="9"/>
            <color indexed="81"/>
            <rFont val="Tahoma"/>
            <family val="2"/>
          </rPr>
          <t>Digite el avance que se realizó
 en el cuatrimetre .  Adjunte soportes en la respuesta.</t>
        </r>
      </text>
    </comment>
    <comment ref="J58" authorId="1" shapeId="0" xr:uid="{3E6200CD-14D0-4B58-88FA-E8E265D73D1F}">
      <text>
        <r>
          <rPr>
            <sz val="9"/>
            <color indexed="81"/>
            <rFont val="Tahoma"/>
            <family val="2"/>
          </rPr>
          <t>Digite el avance que se realizó
 en el cuatrimetre .  Adjunte soportes en la respuesta.</t>
        </r>
      </text>
    </comment>
    <comment ref="D59" authorId="1" shapeId="0" xr:uid="{1EC94836-E5CC-4808-A7C7-B962667E2201}">
      <text>
        <r>
          <rPr>
            <sz val="9"/>
            <color indexed="81"/>
            <rFont val="Tahoma"/>
            <family val="2"/>
          </rPr>
          <t>Digite el avance que se realizó
 en el cuatrimetre .  Adjunte soportes en la respuesta.</t>
        </r>
      </text>
    </comment>
    <comment ref="J59" authorId="1" shapeId="0" xr:uid="{E24C3EDA-12F7-4D22-B7BE-CE749ABAAFF2}">
      <text>
        <r>
          <rPr>
            <sz val="9"/>
            <color indexed="81"/>
            <rFont val="Tahoma"/>
            <family val="2"/>
          </rPr>
          <t>Digite el avance que se realizó
 en el cuatrimetre .  Adjunte soportes en la respuesta.</t>
        </r>
      </text>
    </comment>
    <comment ref="D60" authorId="1" shapeId="0" xr:uid="{56752CF8-466A-4F29-BC40-EB7F3B88B91A}">
      <text>
        <r>
          <rPr>
            <sz val="9"/>
            <color indexed="81"/>
            <rFont val="Tahoma"/>
            <family val="2"/>
          </rPr>
          <t>Digite el avance que se realizó
 en el cuatrimetre .  Adjunte soportes en la respuesta.</t>
        </r>
      </text>
    </comment>
    <comment ref="J60" authorId="1" shapeId="0" xr:uid="{05C8FD03-F62B-4BC8-9838-A250285C0370}">
      <text>
        <r>
          <rPr>
            <sz val="9"/>
            <color indexed="81"/>
            <rFont val="Tahoma"/>
            <family val="2"/>
          </rPr>
          <t>Digite el avance que se realizó
 en el cuatrimetre .  Adjunte soportes en la respuesta.</t>
        </r>
      </text>
    </comment>
    <comment ref="D62" authorId="1" shapeId="0" xr:uid="{86F30E3B-A9AB-4709-92A2-6E4BA32D956C}">
      <text>
        <r>
          <rPr>
            <sz val="9"/>
            <color indexed="81"/>
            <rFont val="Tahoma"/>
            <charset val="1"/>
          </rPr>
          <t>Digite el avance que se realizó
 en el cuatrimetre .  Adjunte soportes en la respuesta.</t>
        </r>
      </text>
    </comment>
    <comment ref="J62" authorId="1" shapeId="0" xr:uid="{E0906C4B-3913-4ADE-B72E-F7945ABA3230}">
      <text>
        <r>
          <rPr>
            <sz val="9"/>
            <color indexed="81"/>
            <rFont val="Tahoma"/>
            <charset val="1"/>
          </rPr>
          <t>Digite el avance que se realizó
 en el cuatrimetre .  Adjunte soportes en la respuesta.</t>
        </r>
      </text>
    </comment>
    <comment ref="D63" authorId="1" shapeId="0" xr:uid="{FC4106FB-C317-401F-8903-1057D529638E}">
      <text>
        <r>
          <rPr>
            <sz val="9"/>
            <color indexed="81"/>
            <rFont val="Tahoma"/>
            <charset val="1"/>
          </rPr>
          <t>Digite el avance que se realizó
 en el cuatrimetre .  Adjunte soportes en la respuesta.</t>
        </r>
      </text>
    </comment>
    <comment ref="J63" authorId="1" shapeId="0" xr:uid="{57A9DF93-627F-4526-902D-DF5BFC4A6C69}">
      <text>
        <r>
          <rPr>
            <sz val="9"/>
            <color indexed="81"/>
            <rFont val="Tahoma"/>
            <charset val="1"/>
          </rPr>
          <t>Digite el avance que se realizó
 en el cuatrimetre .  Adjunte soportes en la respuesta.</t>
        </r>
      </text>
    </comment>
    <comment ref="D64" authorId="1" shapeId="0" xr:uid="{E6903576-8651-45CC-9292-9A8D2061ED99}">
      <text>
        <r>
          <rPr>
            <sz val="9"/>
            <color indexed="81"/>
            <rFont val="Tahoma"/>
            <charset val="1"/>
          </rPr>
          <t>Digite el avance que se realizó
 en el cuatrimetre .  Adjunte soportes en la respuesta.</t>
        </r>
      </text>
    </comment>
    <comment ref="J64" authorId="1" shapeId="0" xr:uid="{6D827959-7228-4775-BDD4-962EBF49407D}">
      <text>
        <r>
          <rPr>
            <sz val="9"/>
            <color indexed="81"/>
            <rFont val="Tahoma"/>
            <charset val="1"/>
          </rPr>
          <t>Digite el avance que se realizó
 en el cuatrimetre .  Adjunte soportes en la respuesta.</t>
        </r>
      </text>
    </comment>
    <comment ref="D65" authorId="1" shapeId="0" xr:uid="{5CA36A3D-376C-49AE-954B-C926B518251D}">
      <text>
        <r>
          <rPr>
            <sz val="9"/>
            <color indexed="81"/>
            <rFont val="Tahoma"/>
            <charset val="1"/>
          </rPr>
          <t>Digite el avance que se realizó
 en el cuatrimetre .  Adjunte soportes en la respuesta.</t>
        </r>
      </text>
    </comment>
    <comment ref="D66" authorId="1" shapeId="0" xr:uid="{DECE338B-56B8-4DAC-8960-A5F531F869E8}">
      <text>
        <r>
          <rPr>
            <sz val="9"/>
            <color indexed="81"/>
            <rFont val="Tahoma"/>
            <charset val="1"/>
          </rPr>
          <t>Digite el avance que se realizó
 en el cuatrimetre .  Adjunte soportes en la respuesta.</t>
        </r>
      </text>
    </comment>
    <comment ref="D67" authorId="1" shapeId="0" xr:uid="{9EA181EB-18FA-481B-9F84-60A8E255C809}">
      <text>
        <r>
          <rPr>
            <sz val="9"/>
            <color indexed="81"/>
            <rFont val="Tahoma"/>
            <charset val="1"/>
          </rPr>
          <t>Digite el avance que se realizó
 en el cuatrimetre .  Adjunte soportes en la respuesta.</t>
        </r>
      </text>
    </comment>
    <comment ref="D68" authorId="1" shapeId="0" xr:uid="{77288176-B7C0-423E-824D-FBCDD5E6DA5B}">
      <text>
        <r>
          <rPr>
            <sz val="9"/>
            <color indexed="81"/>
            <rFont val="Tahoma"/>
            <charset val="1"/>
          </rPr>
          <t>Digite el avance que se realizó
 en el cuatrimetre .  Adjunte soportes en la respuesta.</t>
        </r>
      </text>
    </comment>
    <comment ref="D69" authorId="1" shapeId="0" xr:uid="{18FBA6A8-4B51-4A0B-A95B-91967CD26F57}">
      <text>
        <r>
          <rPr>
            <sz val="9"/>
            <color indexed="81"/>
            <rFont val="Tahoma"/>
            <charset val="1"/>
          </rPr>
          <t>Digite el avance que se realizó
 en el cuatrimetre .  Adjunte soportes en la respuesta.</t>
        </r>
      </text>
    </comment>
    <comment ref="D70" authorId="1" shapeId="0" xr:uid="{538EC1E1-7C3E-4ED7-B859-95E171CF6752}">
      <text>
        <r>
          <rPr>
            <sz val="9"/>
            <color indexed="81"/>
            <rFont val="Tahoma"/>
            <family val="2"/>
          </rPr>
          <t>Digite el avance que se realizó
 en el cuatrimetre .  Adjunte soportes en la respuesta.</t>
        </r>
      </text>
    </comment>
    <comment ref="D71" authorId="1" shapeId="0" xr:uid="{2ED65EA2-D709-4817-9B7D-E9028DC988D7}">
      <text>
        <r>
          <rPr>
            <sz val="9"/>
            <color indexed="81"/>
            <rFont val="Tahoma"/>
            <charset val="1"/>
          </rPr>
          <t>Digite el avance que se realizó
 en el cuatrimetre .  Adjunte soportes en la respuesta.</t>
        </r>
      </text>
    </comment>
    <comment ref="D72" authorId="1" shapeId="0" xr:uid="{56A057D1-244E-4492-A7EC-A1CF35FD6365}">
      <text>
        <r>
          <rPr>
            <sz val="9"/>
            <color indexed="81"/>
            <rFont val="Tahoma"/>
            <family val="2"/>
          </rPr>
          <t>Digite el avance que se realizó
 en el cuatrimetre .  Adjunte soportes en la respuesta.</t>
        </r>
      </text>
    </comment>
    <comment ref="J72" authorId="1" shapeId="0" xr:uid="{27373AAE-9032-44F6-B11A-23D5C90F61C4}">
      <text>
        <r>
          <rPr>
            <sz val="9"/>
            <color indexed="81"/>
            <rFont val="Tahoma"/>
            <family val="2"/>
          </rPr>
          <t>Digite el avance que se realizó
 en el cuatrimetre .  Adjunte soportes en la respuesta.</t>
        </r>
      </text>
    </comment>
    <comment ref="D73" authorId="1" shapeId="0" xr:uid="{7410E859-54B1-4791-A3A6-655FE08BC395}">
      <text>
        <r>
          <rPr>
            <sz val="9"/>
            <color indexed="81"/>
            <rFont val="Tahoma"/>
            <family val="2"/>
          </rPr>
          <t>Digite el avance que se realizó
 en el cuatrimetre .  Adjunte soportes en la respuesta.</t>
        </r>
      </text>
    </comment>
    <comment ref="J73" authorId="1" shapeId="0" xr:uid="{7134FDF9-8C54-424C-9ABC-717806B80240}">
      <text>
        <r>
          <rPr>
            <sz val="9"/>
            <color indexed="81"/>
            <rFont val="Tahoma"/>
            <family val="2"/>
          </rPr>
          <t>Digite el avance que se realizó
 en el cuatrimetre .  Adjunte soportes en la respuesta.</t>
        </r>
      </text>
    </comment>
    <comment ref="D74" authorId="1" shapeId="0" xr:uid="{48FE4396-4F3F-421F-B44C-309D5CE7E08E}">
      <text>
        <r>
          <rPr>
            <sz val="9"/>
            <color indexed="81"/>
            <rFont val="Tahoma"/>
            <family val="2"/>
          </rPr>
          <t>Digite el avance que se realizó
 en el cuatrimetre .  Adjunte soportes en la respuesta.</t>
        </r>
      </text>
    </comment>
    <comment ref="J74" authorId="1" shapeId="0" xr:uid="{F9012D6A-C4CE-4E8B-A35D-F9552A4868DF}">
      <text>
        <r>
          <rPr>
            <sz val="9"/>
            <color indexed="81"/>
            <rFont val="Tahoma"/>
            <family val="2"/>
          </rPr>
          <t>Digite el avance que se realizó
 en el cuatrimetre .  Adjunte soportes en la respuesta.</t>
        </r>
      </text>
    </comment>
    <comment ref="D76" authorId="1" shapeId="0" xr:uid="{7AE250FF-3C0D-4C14-AEDA-03E69D89414E}">
      <text>
        <r>
          <rPr>
            <sz val="9"/>
            <color indexed="81"/>
            <rFont val="Tahoma"/>
            <charset val="1"/>
          </rPr>
          <t>Digite el avance que se realizó
 en el cuatrimetre .  Adjunte soportes en la respuesta.</t>
        </r>
      </text>
    </comment>
    <comment ref="J76" authorId="1" shapeId="0" xr:uid="{525B30D6-226B-49E4-B4EB-B1E617F12BEB}">
      <text>
        <r>
          <rPr>
            <sz val="9"/>
            <color indexed="81"/>
            <rFont val="Tahoma"/>
            <charset val="1"/>
          </rPr>
          <t>Digite el avance que se realizó
 en el cuatrimetre .  Adjunte soportes en la respuesta.</t>
        </r>
      </text>
    </comment>
    <comment ref="D77" authorId="1" shapeId="0" xr:uid="{6AC9A226-675F-4189-B90C-95AB113570B3}">
      <text>
        <r>
          <rPr>
            <sz val="9"/>
            <color indexed="81"/>
            <rFont val="Tahoma"/>
            <charset val="1"/>
          </rPr>
          <t>Digite el avance que se realizó
 en el cuatrimetre .  Adjunte soportes en la respuesta.</t>
        </r>
      </text>
    </comment>
    <comment ref="J77" authorId="1" shapeId="0" xr:uid="{34EAB5E1-5E42-4390-B698-9A3F24FDE158}">
      <text>
        <r>
          <rPr>
            <sz val="9"/>
            <color indexed="81"/>
            <rFont val="Tahoma"/>
            <charset val="1"/>
          </rPr>
          <t>Digite el avance que se realizó
 en el cuatrimetre .  Adjunte soportes en la respuesta.</t>
        </r>
      </text>
    </comment>
    <comment ref="D78" authorId="1" shapeId="0" xr:uid="{53F648D3-4235-483A-A14F-E8C959FC9D7A}">
      <text>
        <r>
          <rPr>
            <sz val="9"/>
            <color indexed="81"/>
            <rFont val="Tahoma"/>
            <charset val="1"/>
          </rPr>
          <t>Digite el avance que se realizó
 en el cuatrimetre .  Adjunte soportes en la respuesta.</t>
        </r>
      </text>
    </comment>
    <comment ref="J78" authorId="1" shapeId="0" xr:uid="{0DEDADD0-5706-4F49-B86A-53DFBDE0B444}">
      <text>
        <r>
          <rPr>
            <sz val="9"/>
            <color indexed="81"/>
            <rFont val="Tahoma"/>
            <charset val="1"/>
          </rPr>
          <t>Digite el avance que se realizó
 en el cuatrimetre .  Adjunte soportes en la respuesta.</t>
        </r>
      </text>
    </comment>
    <comment ref="D79" authorId="1" shapeId="0" xr:uid="{7EFFEB6D-BF38-4B0C-AF67-999946C7B837}">
      <text>
        <r>
          <rPr>
            <sz val="9"/>
            <color indexed="81"/>
            <rFont val="Tahoma"/>
            <charset val="1"/>
          </rPr>
          <t>Digite el avance que se realizó
 en el cuatrimetre .  Adjunte soportes en la respuesta.</t>
        </r>
      </text>
    </comment>
    <comment ref="D80" authorId="1" shapeId="0" xr:uid="{F9B02042-EEEE-481B-A8EF-1775F672E021}">
      <text>
        <r>
          <rPr>
            <sz val="9"/>
            <color indexed="81"/>
            <rFont val="Tahoma"/>
            <charset val="1"/>
          </rPr>
          <t>Digite el avance que se realizó
 en el cuatrimetre .  Adjunte soportes en la respuesta.</t>
        </r>
      </text>
    </comment>
    <comment ref="D81" authorId="1" shapeId="0" xr:uid="{92040937-7DBD-4AFC-B477-B9675798EDBC}">
      <text>
        <r>
          <rPr>
            <sz val="9"/>
            <color indexed="81"/>
            <rFont val="Tahoma"/>
            <charset val="1"/>
          </rPr>
          <t>Digite el avance que se realizó
 en el cuatrimetre .  Adjunte soportes en la respuesta.</t>
        </r>
      </text>
    </comment>
    <comment ref="D82" authorId="1" shapeId="0" xr:uid="{FC17FEFF-1214-4506-B160-A3DAAF3D1940}">
      <text>
        <r>
          <rPr>
            <sz val="9"/>
            <color indexed="81"/>
            <rFont val="Tahoma"/>
            <charset val="1"/>
          </rPr>
          <t>Digite el avance que se realizó
 en el cuatrimetre .  Adjunte soportes en la respuesta.</t>
        </r>
      </text>
    </comment>
    <comment ref="D83" authorId="1" shapeId="0" xr:uid="{41A6FD8B-752B-4CE1-80E1-4A74D7A25990}">
      <text>
        <r>
          <rPr>
            <sz val="9"/>
            <color indexed="81"/>
            <rFont val="Tahoma"/>
            <charset val="1"/>
          </rPr>
          <t>Digite el avance que se realizó
 en el cuatrimetre .  Adjunte soportes en la respuesta.</t>
        </r>
      </text>
    </comment>
    <comment ref="D84" authorId="1" shapeId="0" xr:uid="{26EADBCB-D60F-49FC-BA62-40C9F1BB10E9}">
      <text>
        <r>
          <rPr>
            <sz val="9"/>
            <color indexed="81"/>
            <rFont val="Tahoma"/>
            <family val="2"/>
          </rPr>
          <t>Digite el avance que se realizó
 en el cuatrimetre .  Adjunte soportes en la respuesta.</t>
        </r>
      </text>
    </comment>
    <comment ref="D85" authorId="1" shapeId="0" xr:uid="{62D908C8-D023-49F3-B184-CE43DB323E7B}">
      <text>
        <r>
          <rPr>
            <sz val="9"/>
            <color indexed="81"/>
            <rFont val="Tahoma"/>
            <charset val="1"/>
          </rPr>
          <t>Digite el avance que se realizó
 en el cuatrimetre .  Adjunte soportes en la respuesta.</t>
        </r>
      </text>
    </comment>
    <comment ref="D86" authorId="1" shapeId="0" xr:uid="{D3BBA563-B9A9-430A-92C7-4EF1DD0EA729}">
      <text>
        <r>
          <rPr>
            <sz val="9"/>
            <color indexed="81"/>
            <rFont val="Tahoma"/>
            <family val="2"/>
          </rPr>
          <t>Digite el avance que se realizó
 en el cuatrimetre .  Adjunte soportes en la respuesta.</t>
        </r>
      </text>
    </comment>
    <comment ref="J86" authorId="1" shapeId="0" xr:uid="{CFB522C3-4D28-4A9A-8348-427FFEBEA94B}">
      <text>
        <r>
          <rPr>
            <sz val="9"/>
            <color indexed="81"/>
            <rFont val="Tahoma"/>
            <family val="2"/>
          </rPr>
          <t>Digite el avance que se realizó
 en el cuatrimetre .  Adjunte soportes en la respuesta.</t>
        </r>
      </text>
    </comment>
    <comment ref="D87" authorId="1" shapeId="0" xr:uid="{29E936FD-19C9-4BF3-94EE-AF1837AC2433}">
      <text>
        <r>
          <rPr>
            <sz val="9"/>
            <color indexed="81"/>
            <rFont val="Tahoma"/>
            <family val="2"/>
          </rPr>
          <t>Digite el avance que se realizó
 en el cuatrimetre .  Adjunte soportes en la respuesta.</t>
        </r>
      </text>
    </comment>
    <comment ref="J87" authorId="1" shapeId="0" xr:uid="{B1478E22-36A2-4BB7-9AB1-51874F48920D}">
      <text>
        <r>
          <rPr>
            <sz val="9"/>
            <color indexed="81"/>
            <rFont val="Tahoma"/>
            <family val="2"/>
          </rPr>
          <t>Digite el avance que se realizó
 en el cuatrimetre .  Adjunte soportes en la respuesta.</t>
        </r>
      </text>
    </comment>
    <comment ref="D88" authorId="1" shapeId="0" xr:uid="{BDB28158-EF8F-4E08-BC86-BCC8976A2997}">
      <text>
        <r>
          <rPr>
            <sz val="9"/>
            <color indexed="81"/>
            <rFont val="Tahoma"/>
            <family val="2"/>
          </rPr>
          <t>Digite el avance que se realizó
 en el cuatrimetre .  Adjunte soportes en la respuesta.</t>
        </r>
      </text>
    </comment>
    <comment ref="J88" authorId="1" shapeId="0" xr:uid="{CAFD9882-5143-419A-A175-CE9BC6811025}">
      <text>
        <r>
          <rPr>
            <sz val="9"/>
            <color indexed="81"/>
            <rFont val="Tahoma"/>
            <family val="2"/>
          </rPr>
          <t>Digite el avance que se realizó
 en el cuatrimetre .  Adjunte soportes en la respuesta.</t>
        </r>
      </text>
    </comment>
    <comment ref="D90" authorId="1" shapeId="0" xr:uid="{1C6072F0-A6F2-4448-870F-DBD826E89FFA}">
      <text>
        <r>
          <rPr>
            <sz val="9"/>
            <color indexed="81"/>
            <rFont val="Tahoma"/>
            <charset val="1"/>
          </rPr>
          <t>Digite el avance que se realizó
 en el cuatrimetre .  Adjunte soportes en la respuesta.</t>
        </r>
      </text>
    </comment>
    <comment ref="J90" authorId="1" shapeId="0" xr:uid="{D771A034-DA8A-47BC-869A-A58FDAED5315}">
      <text>
        <r>
          <rPr>
            <sz val="9"/>
            <color indexed="81"/>
            <rFont val="Tahoma"/>
            <charset val="1"/>
          </rPr>
          <t>Digite el avance que se realizó
 en el cuatrimetre .  Adjunte soportes en la respuesta.</t>
        </r>
      </text>
    </comment>
    <comment ref="D91" authorId="1" shapeId="0" xr:uid="{12F55AAD-6355-425F-B52C-10B0C0724BCA}">
      <text>
        <r>
          <rPr>
            <sz val="9"/>
            <color indexed="81"/>
            <rFont val="Tahoma"/>
            <charset val="1"/>
          </rPr>
          <t>Digite el avance que se realizó
 en el cuatrimetre .  Adjunte soportes en la respuesta.</t>
        </r>
      </text>
    </comment>
    <comment ref="J91" authorId="1" shapeId="0" xr:uid="{5A63667B-1A24-4848-9586-5BAF7F4D5439}">
      <text>
        <r>
          <rPr>
            <sz val="9"/>
            <color indexed="81"/>
            <rFont val="Tahoma"/>
            <charset val="1"/>
          </rPr>
          <t>Digite el avance que se realizó
 en el cuatrimetre .  Adjunte soportes en la respuesta.</t>
        </r>
      </text>
    </comment>
    <comment ref="D92" authorId="1" shapeId="0" xr:uid="{910CEF36-095D-44F6-B66B-7CABF89449FC}">
      <text>
        <r>
          <rPr>
            <sz val="9"/>
            <color indexed="81"/>
            <rFont val="Tahoma"/>
            <charset val="1"/>
          </rPr>
          <t>Digite el avance que se realizó
 en el cuatrimetre .  Adjunte soportes en la respuesta.</t>
        </r>
      </text>
    </comment>
    <comment ref="J92" authorId="1" shapeId="0" xr:uid="{B0061477-9A87-4D12-85F7-E73166C41937}">
      <text>
        <r>
          <rPr>
            <sz val="9"/>
            <color indexed="81"/>
            <rFont val="Tahoma"/>
            <charset val="1"/>
          </rPr>
          <t>Digite el avance que se realizó
 en el cuatrimetre .  Adjunte soportes en la respuesta.</t>
        </r>
      </text>
    </comment>
    <comment ref="D93" authorId="1" shapeId="0" xr:uid="{CB538CC6-2C01-4A03-9E8D-E1FF6953671F}">
      <text>
        <r>
          <rPr>
            <sz val="9"/>
            <color indexed="81"/>
            <rFont val="Tahoma"/>
            <charset val="1"/>
          </rPr>
          <t>Digite el avance que se realizó
 en el cuatrimetre .  Adjunte soportes en la respuesta.</t>
        </r>
      </text>
    </comment>
    <comment ref="D94" authorId="1" shapeId="0" xr:uid="{95BB1C26-F132-43A0-BFAF-35C4CD461B3C}">
      <text>
        <r>
          <rPr>
            <sz val="9"/>
            <color indexed="81"/>
            <rFont val="Tahoma"/>
            <charset val="1"/>
          </rPr>
          <t>Digite el avance que se realizó
 en el cuatrimetre .  Adjunte soportes en la respuesta.</t>
        </r>
      </text>
    </comment>
    <comment ref="D95" authorId="1" shapeId="0" xr:uid="{4D30B1F8-CD8D-416A-B704-FB471672C1D3}">
      <text>
        <r>
          <rPr>
            <sz val="9"/>
            <color indexed="81"/>
            <rFont val="Tahoma"/>
            <charset val="1"/>
          </rPr>
          <t>Digite el avance que se realizó
 en el cuatrimetre .  Adjunte soportes en la respuesta.</t>
        </r>
      </text>
    </comment>
    <comment ref="D96" authorId="1" shapeId="0" xr:uid="{F7AA8C0E-01DB-424F-8AD6-F302F268C8FF}">
      <text>
        <r>
          <rPr>
            <sz val="9"/>
            <color indexed="81"/>
            <rFont val="Tahoma"/>
            <charset val="1"/>
          </rPr>
          <t>Digite el avance que se realizó
 en el cuatrimetre .  Adjunte soportes en la respuesta.</t>
        </r>
      </text>
    </comment>
    <comment ref="D97" authorId="1" shapeId="0" xr:uid="{195A8393-0B00-4B40-AF1C-F8DD0288900C}">
      <text>
        <r>
          <rPr>
            <sz val="9"/>
            <color indexed="81"/>
            <rFont val="Tahoma"/>
            <charset val="1"/>
          </rPr>
          <t>Digite el avance que se realizó
 en el cuatrimetre .  Adjunte soportes en la respuesta.</t>
        </r>
      </text>
    </comment>
    <comment ref="D98" authorId="1" shapeId="0" xr:uid="{84524714-E945-43BE-8D91-17196D27A8F9}">
      <text>
        <r>
          <rPr>
            <sz val="9"/>
            <color indexed="81"/>
            <rFont val="Tahoma"/>
            <family val="2"/>
          </rPr>
          <t>Digite el avance que se realizó
 en el cuatrimetre .  Adjunte soportes en la respuesta.</t>
        </r>
      </text>
    </comment>
    <comment ref="D99" authorId="1" shapeId="0" xr:uid="{D9670E83-7360-4EBE-A924-930BAE3B9229}">
      <text>
        <r>
          <rPr>
            <sz val="9"/>
            <color indexed="81"/>
            <rFont val="Tahoma"/>
            <charset val="1"/>
          </rPr>
          <t>Digite el avance que se realizó
 en el cuatrimetre .  Adjunte soportes en la respuesta.</t>
        </r>
      </text>
    </comment>
    <comment ref="D100" authorId="1" shapeId="0" xr:uid="{3CCB9B73-8FEB-4C74-9919-57242D1CCE95}">
      <text>
        <r>
          <rPr>
            <sz val="9"/>
            <color indexed="81"/>
            <rFont val="Tahoma"/>
            <family val="2"/>
          </rPr>
          <t>Digite el avance que se realizó
 en el cuatrimetre .  Adjunte soportes en la respuesta.</t>
        </r>
      </text>
    </comment>
    <comment ref="J100" authorId="1" shapeId="0" xr:uid="{B9870544-1FF9-45D4-BDD4-021B0D4B4BF2}">
      <text>
        <r>
          <rPr>
            <sz val="9"/>
            <color indexed="81"/>
            <rFont val="Tahoma"/>
            <family val="2"/>
          </rPr>
          <t>Digite el avance que se realizó
 en el cuatrimetre .  Adjunte soportes en la respuesta.</t>
        </r>
      </text>
    </comment>
    <comment ref="D101" authorId="1" shapeId="0" xr:uid="{DB1B93B5-6AB8-4601-9D83-E29246E3648E}">
      <text>
        <r>
          <rPr>
            <sz val="9"/>
            <color indexed="81"/>
            <rFont val="Tahoma"/>
            <family val="2"/>
          </rPr>
          <t>Digite el avance que se realizó
 en el cuatrimetre .  Adjunte soportes en la respuesta.</t>
        </r>
      </text>
    </comment>
    <comment ref="J101" authorId="1" shapeId="0" xr:uid="{B3A1B0CC-16AD-45AB-86D5-5E2C559C0AAB}">
      <text>
        <r>
          <rPr>
            <sz val="9"/>
            <color indexed="81"/>
            <rFont val="Tahoma"/>
            <family val="2"/>
          </rPr>
          <t>Digite el avance que se realizó
 en el cuatrimetre .  Adjunte soportes en la respuesta.</t>
        </r>
      </text>
    </comment>
    <comment ref="D102" authorId="1" shapeId="0" xr:uid="{67822671-B156-4C7D-9ED3-39BE91E99DB0}">
      <text>
        <r>
          <rPr>
            <sz val="9"/>
            <color indexed="81"/>
            <rFont val="Tahoma"/>
            <family val="2"/>
          </rPr>
          <t>Digite el avance que se realizó
 en el cuatrimetre .  Adjunte soportes en la respuesta.</t>
        </r>
      </text>
    </comment>
    <comment ref="J102" authorId="1" shapeId="0" xr:uid="{591037C8-E528-46B8-B1F6-0411ECAD2E56}">
      <text>
        <r>
          <rPr>
            <sz val="9"/>
            <color indexed="81"/>
            <rFont val="Tahoma"/>
            <family val="2"/>
          </rPr>
          <t>Digite el avance que se realizó
 en el cuatrimetre .  Adjunte soportes en la respuesta.</t>
        </r>
      </text>
    </comment>
    <comment ref="D104" authorId="1" shapeId="0" xr:uid="{D7DE337A-C90B-4E85-9BD4-B9010D928CB4}">
      <text>
        <r>
          <rPr>
            <sz val="9"/>
            <color indexed="81"/>
            <rFont val="Tahoma"/>
            <charset val="1"/>
          </rPr>
          <t>Digite el avance que se realizó
 en el cuatrimetre .  Adjunte soportes en la respuesta.</t>
        </r>
      </text>
    </comment>
    <comment ref="J104" authorId="1" shapeId="0" xr:uid="{44B2A39E-7D5A-4066-84A7-A5F314A5322B}">
      <text>
        <r>
          <rPr>
            <sz val="9"/>
            <color indexed="81"/>
            <rFont val="Tahoma"/>
            <charset val="1"/>
          </rPr>
          <t>Digite el avance que se realizó
 en el cuatrimetre .  Adjunte soportes en la respuesta.</t>
        </r>
      </text>
    </comment>
    <comment ref="D106" authorId="1" shapeId="0" xr:uid="{0C8A4475-512E-4295-9D58-73FE4ADD1EB8}">
      <text>
        <r>
          <rPr>
            <sz val="9"/>
            <color indexed="81"/>
            <rFont val="Tahoma"/>
            <charset val="1"/>
          </rPr>
          <t>Digite el avance que se realizó
 en el cuatrimetre .  Adjunte soportes en la respuesta.</t>
        </r>
      </text>
    </comment>
    <comment ref="J106" authorId="1" shapeId="0" xr:uid="{5DEF08AD-C369-49F8-9A75-AF043C2A9A34}">
      <text>
        <r>
          <rPr>
            <sz val="9"/>
            <color indexed="81"/>
            <rFont val="Tahoma"/>
            <charset val="1"/>
          </rPr>
          <t>Digite el avance que se realizó
 en el cuatrimetre .  Adjunte soportes en la respuesta.</t>
        </r>
      </text>
    </comment>
    <comment ref="D108" authorId="1" shapeId="0" xr:uid="{CE4E47E4-7B1D-412B-A71B-4CBA89783242}">
      <text>
        <r>
          <rPr>
            <sz val="9"/>
            <color indexed="81"/>
            <rFont val="Tahoma"/>
            <charset val="1"/>
          </rPr>
          <t>Digite el avance que se realizó
 en el cuatrimetre .  Adjunte soportes en la respuesta.</t>
        </r>
      </text>
    </comment>
    <comment ref="D109" authorId="1" shapeId="0" xr:uid="{0A693D8C-2E61-4600-A82D-1ACADBDA1C95}">
      <text>
        <r>
          <rPr>
            <sz val="9"/>
            <color indexed="81"/>
            <rFont val="Tahoma"/>
            <charset val="1"/>
          </rPr>
          <t>Digite el avance que se realizó
 en el cuatrimetre .  Adjunte soportes en la respuesta.</t>
        </r>
      </text>
    </comment>
    <comment ref="J109" authorId="1" shapeId="0" xr:uid="{B2625CF0-3F8A-4257-B7A3-EBFC6359EB40}">
      <text>
        <r>
          <rPr>
            <sz val="9"/>
            <color indexed="81"/>
            <rFont val="Tahoma"/>
            <charset val="1"/>
          </rPr>
          <t>Digite el avance que se realizó
 en el cuatrimetre .  Adjunte soportes en la respuesta.</t>
        </r>
      </text>
    </comment>
    <comment ref="D110" authorId="1" shapeId="0" xr:uid="{65CF9B81-38AC-49A8-9A49-8D407C5E6DBD}">
      <text>
        <r>
          <rPr>
            <sz val="9"/>
            <color indexed="81"/>
            <rFont val="Tahoma"/>
            <charset val="1"/>
          </rPr>
          <t>Digite el avance que se realizó
 en el cuatrimetre .  Adjunte soportes en la respuesta.</t>
        </r>
      </text>
    </comment>
    <comment ref="J110" authorId="1" shapeId="0" xr:uid="{2D4B5BFB-8458-4F9C-A429-7F16FA78F311}">
      <text>
        <r>
          <rPr>
            <sz val="9"/>
            <color indexed="81"/>
            <rFont val="Tahoma"/>
            <charset val="1"/>
          </rPr>
          <t>Digite el avance que se realizó
 en el cuatrimetre .  Adjunte soportes en la respuesta.</t>
        </r>
      </text>
    </comment>
    <comment ref="D111" authorId="1" shapeId="0" xr:uid="{7838BE18-8E04-44E4-8928-D17DCD0ED634}">
      <text>
        <r>
          <rPr>
            <sz val="9"/>
            <color indexed="81"/>
            <rFont val="Tahoma"/>
            <charset val="1"/>
          </rPr>
          <t>Digite el avance que se realizó
 en el cuatrimetre .  Adjunte soportes en la respuesta.</t>
        </r>
      </text>
    </comment>
    <comment ref="D112" authorId="1" shapeId="0" xr:uid="{FA0C856B-C205-43CA-AC91-A277244B5024}">
      <text>
        <r>
          <rPr>
            <sz val="9"/>
            <color indexed="81"/>
            <rFont val="Tahoma"/>
            <charset val="1"/>
          </rPr>
          <t>Digite el avance que se realizó
 en el cuatrimetre .  Adjunte soportes en la respuesta.</t>
        </r>
      </text>
    </comment>
    <comment ref="D113" authorId="1" shapeId="0" xr:uid="{89250D78-E00A-4441-908B-CCF0B699D91B}">
      <text>
        <r>
          <rPr>
            <sz val="9"/>
            <color indexed="81"/>
            <rFont val="Tahoma"/>
            <charset val="1"/>
          </rPr>
          <t>Digite el avance que se realizó
 en el cuatrimetre .  Adjunte soportes en la respuesta.</t>
        </r>
      </text>
    </comment>
    <comment ref="D114" authorId="1" shapeId="0" xr:uid="{032FE9D2-095F-442F-83F8-D9F44F1B4AEB}">
      <text>
        <r>
          <rPr>
            <sz val="9"/>
            <color indexed="81"/>
            <rFont val="Tahoma"/>
            <charset val="1"/>
          </rPr>
          <t>Digite el avance que se realizó
 en el cuatrimetre .  Adjunte soportes en la respuesta.</t>
        </r>
      </text>
    </comment>
    <comment ref="D115" authorId="1" shapeId="0" xr:uid="{90FEF504-8AD3-4215-83A5-25A243D0908D}">
      <text>
        <r>
          <rPr>
            <sz val="9"/>
            <color indexed="81"/>
            <rFont val="Tahoma"/>
            <charset val="1"/>
          </rPr>
          <t>Digite el avance que se realizó
 en el cuatrimetre .  Adjunte soportes en la respuesta.</t>
        </r>
      </text>
    </comment>
    <comment ref="D116" authorId="1" shapeId="0" xr:uid="{B454E83E-851B-4671-9E16-1124A054646C}">
      <text>
        <r>
          <rPr>
            <sz val="9"/>
            <color indexed="81"/>
            <rFont val="Tahoma"/>
            <family val="2"/>
          </rPr>
          <t>Digite el avance que se realizó
 en el cuatrimetre .  Adjunte soportes en la respuesta.</t>
        </r>
      </text>
    </comment>
    <comment ref="D117" authorId="1" shapeId="0" xr:uid="{22C336A9-C2C0-4C21-A3E5-81E49F899BCF}">
      <text>
        <r>
          <rPr>
            <sz val="9"/>
            <color indexed="81"/>
            <rFont val="Tahoma"/>
            <charset val="1"/>
          </rPr>
          <t>Digite el avance que se realizó
 en el cuatrimetre .  Adjunte soportes en la respuesta.</t>
        </r>
      </text>
    </comment>
    <comment ref="D118" authorId="1" shapeId="0" xr:uid="{66B3D1FA-9523-4205-921B-35F739FE2B83}">
      <text>
        <r>
          <rPr>
            <sz val="9"/>
            <color indexed="81"/>
            <rFont val="Tahoma"/>
            <family val="2"/>
          </rPr>
          <t>Digite el avance que se realizó
 en el cuatrimetre .  Adjunte soportes en la respuesta.</t>
        </r>
      </text>
    </comment>
    <comment ref="J118" authorId="1" shapeId="0" xr:uid="{2A88E5E7-37B5-450F-A083-C95FCF0E34FA}">
      <text>
        <r>
          <rPr>
            <sz val="9"/>
            <color indexed="81"/>
            <rFont val="Tahoma"/>
            <family val="2"/>
          </rPr>
          <t>Digite el avance que se realizó
 en el cuatrimetre .  Adjunte soportes en la respuesta.</t>
        </r>
      </text>
    </comment>
    <comment ref="D119" authorId="1" shapeId="0" xr:uid="{FCFF3347-16FD-4B57-9A0C-551A89FEEBF4}">
      <text>
        <r>
          <rPr>
            <sz val="9"/>
            <color indexed="81"/>
            <rFont val="Tahoma"/>
            <family val="2"/>
          </rPr>
          <t>Digite el avance que se realizó
 en el cuatrimetre .  Adjunte soportes en la respuesta.</t>
        </r>
      </text>
    </comment>
    <comment ref="J119" authorId="1" shapeId="0" xr:uid="{BC8DDB71-33DA-49C2-9536-BE463581F8BB}">
      <text>
        <r>
          <rPr>
            <sz val="9"/>
            <color indexed="81"/>
            <rFont val="Tahoma"/>
            <family val="2"/>
          </rPr>
          <t>Digite el avance que se realizó
 en el cuatrimetre .  Adjunte soportes en la respuesta.</t>
        </r>
      </text>
    </comment>
    <comment ref="D120" authorId="1" shapeId="0" xr:uid="{95D8F495-8F04-4A2D-B437-FD972796EB8B}">
      <text>
        <r>
          <rPr>
            <sz val="9"/>
            <color indexed="81"/>
            <rFont val="Tahoma"/>
            <family val="2"/>
          </rPr>
          <t>Digite el avance que se realizó
 en el cuatrimetre .  Adjunte soportes en la respuesta.</t>
        </r>
      </text>
    </comment>
    <comment ref="J120" authorId="1" shapeId="0" xr:uid="{305ED025-895A-4842-AF2C-EBAEECD52B76}">
      <text>
        <r>
          <rPr>
            <sz val="9"/>
            <color indexed="81"/>
            <rFont val="Tahoma"/>
            <family val="2"/>
          </rPr>
          <t>Digite el avance que se realizó
 en el cuatrimetre .  Adjunte soportes en la respuesta.</t>
        </r>
      </text>
    </comment>
    <comment ref="D122" authorId="1" shapeId="0" xr:uid="{CB99A8B3-4EC5-4FC0-8548-4A012C0B8ED8}">
      <text>
        <r>
          <rPr>
            <sz val="9"/>
            <color indexed="81"/>
            <rFont val="Tahoma"/>
            <charset val="1"/>
          </rPr>
          <t>Digite el avance que se realizó
 en el cuatrimetre .  Adjunte soportes en la respuesta.</t>
        </r>
      </text>
    </comment>
    <comment ref="D124" authorId="1" shapeId="0" xr:uid="{45E50B08-755B-468C-ABEC-3F33C4BF7702}">
      <text>
        <r>
          <rPr>
            <sz val="9"/>
            <color indexed="81"/>
            <rFont val="Tahoma"/>
            <charset val="1"/>
          </rPr>
          <t>Digite el avance que se realizó
 en el cuatrimetre .  Adjunte soportes en la respuesta.</t>
        </r>
      </text>
    </comment>
    <comment ref="J124" authorId="1" shapeId="0" xr:uid="{8D1B75A1-8666-48B1-BF63-589E848D3B7B}">
      <text>
        <r>
          <rPr>
            <sz val="9"/>
            <color indexed="81"/>
            <rFont val="Tahoma"/>
            <charset val="1"/>
          </rPr>
          <t>Digite el avance que se realizó
 en el cuatrimetre .  Adjunte soportes en la respuesta.</t>
        </r>
      </text>
    </comment>
    <comment ref="D126" authorId="1" shapeId="0" xr:uid="{F5A17E21-65E9-4C19-8CD7-FDF0B5DC1782}">
      <text>
        <r>
          <rPr>
            <sz val="9"/>
            <color indexed="81"/>
            <rFont val="Tahoma"/>
            <charset val="1"/>
          </rPr>
          <t>Digite el avance que se realizó
 en el cuatrimetre .  Adjunte soportes en la respuesta.</t>
        </r>
      </text>
    </comment>
    <comment ref="J126" authorId="1" shapeId="0" xr:uid="{26FE2A7B-6664-41F7-983F-FB51EE7F132B}">
      <text>
        <r>
          <rPr>
            <sz val="9"/>
            <color indexed="81"/>
            <rFont val="Tahoma"/>
            <charset val="1"/>
          </rPr>
          <t>Digite el avance que se realizó
 en el cuatrimetre .  Adjunte soportes en la respuesta.</t>
        </r>
      </text>
    </comment>
    <comment ref="D138" authorId="1" shapeId="0" xr:uid="{E5A6B961-93CD-4A03-9168-76D18C8F88E7}">
      <text>
        <r>
          <rPr>
            <sz val="9"/>
            <color indexed="81"/>
            <rFont val="Tahoma"/>
            <charset val="1"/>
          </rPr>
          <t>Digite el avance que se realizó
 en el cuatrimetre .  Adjunte soportes en la respuesta.</t>
        </r>
      </text>
    </comment>
    <comment ref="J138" authorId="1" shapeId="0" xr:uid="{10946BCF-4315-4894-91D0-24098A71C015}">
      <text>
        <r>
          <rPr>
            <sz val="9"/>
            <color indexed="81"/>
            <rFont val="Tahoma"/>
            <charset val="1"/>
          </rPr>
          <t>Digite el avance que se realizó
 en el cuatrimetre .  Adjunte soportes en la respuesta.</t>
        </r>
      </text>
    </comment>
    <comment ref="D139" authorId="1" shapeId="0" xr:uid="{64ED5EEA-F85B-4C6D-9CC1-7C873CAEFED8}">
      <text>
        <r>
          <rPr>
            <sz val="9"/>
            <color indexed="81"/>
            <rFont val="Tahoma"/>
            <charset val="1"/>
          </rPr>
          <t>Digite el avance que se realizó
 en el cuatrimetre .  Adjunte soportes en la respuesta.</t>
        </r>
      </text>
    </comment>
    <comment ref="J139" authorId="1" shapeId="0" xr:uid="{40AC8736-8C63-4DA2-AA80-E33260BB871C}">
      <text>
        <r>
          <rPr>
            <sz val="9"/>
            <color indexed="81"/>
            <rFont val="Tahoma"/>
            <charset val="1"/>
          </rPr>
          <t>Digite el avance que se realizó
 en el cuatrimetre .  Adjunte soportes en la respuesta.</t>
        </r>
      </text>
    </comment>
    <comment ref="D140" authorId="1" shapeId="0" xr:uid="{903D983B-0D82-4D92-A1C3-1DDFA17C5F74}">
      <text>
        <r>
          <rPr>
            <sz val="9"/>
            <color indexed="81"/>
            <rFont val="Tahoma"/>
            <charset val="1"/>
          </rPr>
          <t>Digite el avance que se realizó
 en el cuatrimetre .  Adjunte soportes en la respuesta.</t>
        </r>
      </text>
    </comment>
    <comment ref="J140" authorId="1" shapeId="0" xr:uid="{98FF96EA-B713-4965-B859-B5DEAC120A15}">
      <text>
        <r>
          <rPr>
            <sz val="9"/>
            <color indexed="81"/>
            <rFont val="Tahoma"/>
            <charset val="1"/>
          </rPr>
          <t>Digite el avance que se realizó
 en el cuatrimetre .  Adjunte soportes en la respuesta.</t>
        </r>
      </text>
    </comment>
    <comment ref="D141" authorId="1" shapeId="0" xr:uid="{C59772DF-0C90-4666-A9B0-0D84DF5EAADE}">
      <text>
        <r>
          <rPr>
            <sz val="9"/>
            <color indexed="81"/>
            <rFont val="Tahoma"/>
            <charset val="1"/>
          </rPr>
          <t>Digite el avance que se realizó
 en el cuatrimetre .  Adjunte soportes en la respuesta.</t>
        </r>
      </text>
    </comment>
    <comment ref="D142" authorId="1" shapeId="0" xr:uid="{8E1E8A2F-8313-4D13-A334-717F43CF984A}">
      <text>
        <r>
          <rPr>
            <sz val="9"/>
            <color indexed="81"/>
            <rFont val="Tahoma"/>
            <charset val="1"/>
          </rPr>
          <t>Digite el avance que se realizó
 en el cuatrimetre .  Adjunte soportes en la respuesta.</t>
        </r>
      </text>
    </comment>
    <comment ref="D143" authorId="1" shapeId="0" xr:uid="{3DC0BAEB-B866-4C55-B3D2-0F129297DAF8}">
      <text>
        <r>
          <rPr>
            <sz val="9"/>
            <color indexed="81"/>
            <rFont val="Tahoma"/>
            <charset val="1"/>
          </rPr>
          <t>Digite el avance que se realizó
 en el cuatrimetre .  Adjunte soportes en la respuesta.</t>
        </r>
      </text>
    </comment>
    <comment ref="D144" authorId="1" shapeId="0" xr:uid="{A6AA7ED2-AFE5-4DAC-A94C-211E5AAF9201}">
      <text>
        <r>
          <rPr>
            <sz val="9"/>
            <color indexed="81"/>
            <rFont val="Tahoma"/>
            <charset val="1"/>
          </rPr>
          <t>Digite el avance que se realizó
 en el cuatrimetre .  Adjunte soportes en la respuesta.</t>
        </r>
      </text>
    </comment>
    <comment ref="D145" authorId="1" shapeId="0" xr:uid="{647B0D55-7E54-42EF-9976-D4743B11DA3B}">
      <text>
        <r>
          <rPr>
            <sz val="9"/>
            <color indexed="81"/>
            <rFont val="Tahoma"/>
            <charset val="1"/>
          </rPr>
          <t>Digite el avance que se realizó
 en el cuatrimetre .  Adjunte soportes en la respuesta.</t>
        </r>
      </text>
    </comment>
    <comment ref="D146" authorId="1" shapeId="0" xr:uid="{1767C9DB-20DB-457D-B387-81B3A23ED4DF}">
      <text>
        <r>
          <rPr>
            <sz val="9"/>
            <color indexed="81"/>
            <rFont val="Tahoma"/>
            <family val="2"/>
          </rPr>
          <t>Digite el avance que se realizó
 en el cuatrimetre .  Adjunte soportes en la respuesta.</t>
        </r>
      </text>
    </comment>
    <comment ref="D147" authorId="1" shapeId="0" xr:uid="{55BE582D-ACFD-490C-9680-D9FD97B40F20}">
      <text>
        <r>
          <rPr>
            <sz val="9"/>
            <color indexed="81"/>
            <rFont val="Tahoma"/>
            <charset val="1"/>
          </rPr>
          <t>Digite el avance que se realizó
 en el cuatrimetre .  Adjunte soportes en la respuesta.</t>
        </r>
      </text>
    </comment>
    <comment ref="D148" authorId="1" shapeId="0" xr:uid="{088049A9-6D7D-44F3-B622-945D70AA179B}">
      <text>
        <r>
          <rPr>
            <sz val="9"/>
            <color indexed="81"/>
            <rFont val="Tahoma"/>
            <family val="2"/>
          </rPr>
          <t>Digite el avance que se realizó
 en el cuatrimetre .  Adjunte soportes en la respuesta.</t>
        </r>
      </text>
    </comment>
    <comment ref="J148" authorId="1" shapeId="0" xr:uid="{8B8618DA-128F-41DA-B340-43498AA3DC97}">
      <text>
        <r>
          <rPr>
            <sz val="9"/>
            <color indexed="81"/>
            <rFont val="Tahoma"/>
            <family val="2"/>
          </rPr>
          <t>Digite el avance que se realizó
 en el cuatrimetre .  Adjunte soportes en la respuesta.</t>
        </r>
      </text>
    </comment>
    <comment ref="D149" authorId="1" shapeId="0" xr:uid="{C554E86A-9BAC-4E9B-AE43-3E523158CACD}">
      <text>
        <r>
          <rPr>
            <sz val="9"/>
            <color indexed="81"/>
            <rFont val="Tahoma"/>
            <family val="2"/>
          </rPr>
          <t>Digite el avance que se realizó
 en el cuatrimetre .  Adjunte soportes en la respuesta.</t>
        </r>
      </text>
    </comment>
    <comment ref="J149" authorId="1" shapeId="0" xr:uid="{F6160FDB-7421-406F-9117-03BE587DB2A2}">
      <text>
        <r>
          <rPr>
            <sz val="9"/>
            <color indexed="81"/>
            <rFont val="Tahoma"/>
            <family val="2"/>
          </rPr>
          <t>Digite el avance que se realizó
 en el cuatrimetre .  Adjunte soportes en la respuesta.</t>
        </r>
      </text>
    </comment>
    <comment ref="D150" authorId="1" shapeId="0" xr:uid="{14A5F0DE-CBFE-4A1E-8B21-57FC6CA04A00}">
      <text>
        <r>
          <rPr>
            <sz val="9"/>
            <color indexed="81"/>
            <rFont val="Tahoma"/>
            <family val="2"/>
          </rPr>
          <t>Digite el avance que se realizó
 en el cuatrimetre .  Adjunte soportes en la respuesta.</t>
        </r>
      </text>
    </comment>
    <comment ref="J150" authorId="1" shapeId="0" xr:uid="{C6EDD5B8-EA8C-4479-8F12-62A2FDA9A70A}">
      <text>
        <r>
          <rPr>
            <sz val="9"/>
            <color indexed="81"/>
            <rFont val="Tahoma"/>
            <family val="2"/>
          </rPr>
          <t>Digite el avance que se realizó
 en el cuatrimetre .  Adjunte soportes en la respuesta.</t>
        </r>
      </text>
    </comment>
    <comment ref="D152" authorId="1" shapeId="0" xr:uid="{5DF48828-24D0-47EA-9828-9BA0D3F6EF0B}">
      <text>
        <r>
          <rPr>
            <sz val="9"/>
            <color indexed="81"/>
            <rFont val="Tahoma"/>
            <charset val="1"/>
          </rPr>
          <t>Digite el avance que se realizó
 en el cuatrimetre .  Adjunte soportes en la respuesta.</t>
        </r>
      </text>
    </comment>
    <comment ref="J152" authorId="1" shapeId="0" xr:uid="{171633E8-322A-4F29-844D-24D13B8EFDFC}">
      <text>
        <r>
          <rPr>
            <sz val="9"/>
            <color indexed="81"/>
            <rFont val="Tahoma"/>
            <charset val="1"/>
          </rPr>
          <t>Digite el avance que se realizó
 en el cuatrimetre .  Adjunte soportes en la respuesta.</t>
        </r>
      </text>
    </comment>
    <comment ref="D153" authorId="1" shapeId="0" xr:uid="{0423B1AD-57EE-4CCB-9C6D-09F33B5009C5}">
      <text>
        <r>
          <rPr>
            <sz val="9"/>
            <color indexed="81"/>
            <rFont val="Tahoma"/>
            <charset val="1"/>
          </rPr>
          <t>Digite el avance que se realizó
 en el cuatrimetre .  Adjunte soportes en la respuesta.</t>
        </r>
      </text>
    </comment>
    <comment ref="J153" authorId="1" shapeId="0" xr:uid="{BAE961A6-D162-4C86-A104-ED51F09063ED}">
      <text>
        <r>
          <rPr>
            <sz val="9"/>
            <color indexed="81"/>
            <rFont val="Tahoma"/>
            <charset val="1"/>
          </rPr>
          <t>Digite el avance que se realizó
 en el cuatrimetre .  Adjunte soportes en la respuesta.</t>
        </r>
      </text>
    </comment>
    <comment ref="D154" authorId="1" shapeId="0" xr:uid="{CC3B675E-DEDE-477B-8548-DB9B2028E9FA}">
      <text>
        <r>
          <rPr>
            <sz val="9"/>
            <color indexed="81"/>
            <rFont val="Tahoma"/>
            <charset val="1"/>
          </rPr>
          <t>Digite el avance que se realizó
 en el cuatrimetre .  Adjunte soportes en la respuesta.</t>
        </r>
      </text>
    </comment>
    <comment ref="J154" authorId="1" shapeId="0" xr:uid="{8E3A6E7A-2FEB-4DA0-A4C6-4A7EB67B928A}">
      <text>
        <r>
          <rPr>
            <sz val="9"/>
            <color indexed="81"/>
            <rFont val="Tahoma"/>
            <charset val="1"/>
          </rPr>
          <t>Digite el avance que se realizó
 en el cuatrimetre .  Adjunte soportes en la respuesta.</t>
        </r>
      </text>
    </comment>
    <comment ref="D155" authorId="1" shapeId="0" xr:uid="{09C6CFAF-57B6-482C-B6DB-7C6FEC001380}">
      <text>
        <r>
          <rPr>
            <sz val="9"/>
            <color indexed="81"/>
            <rFont val="Tahoma"/>
            <charset val="1"/>
          </rPr>
          <t>Digite el avance que se realizó
 en el cuatrimetre .  Adjunte soportes en la respuesta.</t>
        </r>
      </text>
    </comment>
    <comment ref="D156" authorId="1" shapeId="0" xr:uid="{A2DD8F21-0E70-44D6-AEC8-A3F2CAFD711E}">
      <text>
        <r>
          <rPr>
            <sz val="9"/>
            <color indexed="81"/>
            <rFont val="Tahoma"/>
            <charset val="1"/>
          </rPr>
          <t>Digite el avance que se realizó
 en el cuatrimetre .  Adjunte soportes en la respuesta.</t>
        </r>
      </text>
    </comment>
    <comment ref="D157" authorId="1" shapeId="0" xr:uid="{E233D1F7-E37C-454A-9C31-01F4A6A6C917}">
      <text>
        <r>
          <rPr>
            <sz val="9"/>
            <color indexed="81"/>
            <rFont val="Tahoma"/>
            <charset val="1"/>
          </rPr>
          <t>Digite el avance que se realizó
 en el cuatrimetre .  Adjunte soportes en la respuesta.</t>
        </r>
      </text>
    </comment>
    <comment ref="D158" authorId="1" shapeId="0" xr:uid="{93E65173-DA30-46FC-B85B-E8E5D66BFDF4}">
      <text>
        <r>
          <rPr>
            <sz val="9"/>
            <color indexed="81"/>
            <rFont val="Tahoma"/>
            <charset val="1"/>
          </rPr>
          <t>Digite el avance que se realizó
 en el cuatrimetre .  Adjunte soportes en la respuesta.</t>
        </r>
      </text>
    </comment>
    <comment ref="D159" authorId="1" shapeId="0" xr:uid="{381DC482-D998-4878-ADCB-8ADA9B7D352A}">
      <text>
        <r>
          <rPr>
            <sz val="9"/>
            <color indexed="81"/>
            <rFont val="Tahoma"/>
            <charset val="1"/>
          </rPr>
          <t>Digite el avance que se realizó
 en el cuatrimetre .  Adjunte soportes en la respuesta.</t>
        </r>
      </text>
    </comment>
    <comment ref="D160" authorId="1" shapeId="0" xr:uid="{393EC82B-EDCB-42A2-8B4E-118E9E28A75D}">
      <text>
        <r>
          <rPr>
            <sz val="9"/>
            <color indexed="81"/>
            <rFont val="Tahoma"/>
            <family val="2"/>
          </rPr>
          <t>Digite el avance que se realizó
 en el cuatrimetre .  Adjunte soportes en la respuesta.</t>
        </r>
      </text>
    </comment>
    <comment ref="D161" authorId="1" shapeId="0" xr:uid="{0D6D0C27-C0F3-4D6F-B282-0B41F6CD36C5}">
      <text>
        <r>
          <rPr>
            <sz val="9"/>
            <color indexed="81"/>
            <rFont val="Tahoma"/>
            <charset val="1"/>
          </rPr>
          <t>Digite el avance que se realizó
 en el cuatrimetre .  Adjunte soportes en la respuesta.</t>
        </r>
      </text>
    </comment>
    <comment ref="D162" authorId="1" shapeId="0" xr:uid="{778AB3DA-2995-4180-B67B-8281776F3120}">
      <text>
        <r>
          <rPr>
            <sz val="9"/>
            <color indexed="81"/>
            <rFont val="Tahoma"/>
            <family val="2"/>
          </rPr>
          <t>Digite el avance que se realizó
 en el cuatrimetre .  Adjunte soportes en la respuesta.</t>
        </r>
      </text>
    </comment>
    <comment ref="J162" authorId="1" shapeId="0" xr:uid="{63337A18-2F7D-4FC4-9D39-BB8964063200}">
      <text>
        <r>
          <rPr>
            <sz val="9"/>
            <color indexed="81"/>
            <rFont val="Tahoma"/>
            <family val="2"/>
          </rPr>
          <t>Digite el avance que se realizó
 en el cuatrimetre .  Adjunte soportes en la respuesta.</t>
        </r>
      </text>
    </comment>
    <comment ref="D163" authorId="1" shapeId="0" xr:uid="{002DA22A-DBE2-400C-BB6C-EB48E18F416F}">
      <text>
        <r>
          <rPr>
            <sz val="9"/>
            <color indexed="81"/>
            <rFont val="Tahoma"/>
            <family val="2"/>
          </rPr>
          <t>Digite el avance que se realizó
 en el cuatrimetre .  Adjunte soportes en la respuesta.</t>
        </r>
      </text>
    </comment>
    <comment ref="J163" authorId="1" shapeId="0" xr:uid="{D9C5051F-B01D-4EC6-BF22-A795D2D89B7A}">
      <text>
        <r>
          <rPr>
            <sz val="9"/>
            <color indexed="81"/>
            <rFont val="Tahoma"/>
            <family val="2"/>
          </rPr>
          <t>Digite el avance que se realizó
 en el cuatrimetre .  Adjunte soportes en la respuesta.</t>
        </r>
      </text>
    </comment>
    <comment ref="D164" authorId="1" shapeId="0" xr:uid="{E598A0DA-1004-4D81-A8CA-C8515E194DC3}">
      <text>
        <r>
          <rPr>
            <sz val="9"/>
            <color indexed="81"/>
            <rFont val="Tahoma"/>
            <family val="2"/>
          </rPr>
          <t>Digite el avance que se realizó
 en el cuatrimetre .  Adjunte soportes en la respuesta.</t>
        </r>
      </text>
    </comment>
    <comment ref="J164" authorId="1" shapeId="0" xr:uid="{C501AE02-3C18-40C9-B7BF-5F20EC691DB3}">
      <text>
        <r>
          <rPr>
            <sz val="9"/>
            <color indexed="81"/>
            <rFont val="Tahoma"/>
            <family val="2"/>
          </rPr>
          <t>Digite el avance que se realizó
 en el cuatrimetre .  Adjunte soportes en la respuesta.</t>
        </r>
      </text>
    </comment>
    <comment ref="D166" authorId="1" shapeId="0" xr:uid="{C9C3BCC8-F961-4307-88F0-1F9B75A9BEB5}">
      <text>
        <r>
          <rPr>
            <sz val="9"/>
            <color indexed="81"/>
            <rFont val="Tahoma"/>
            <charset val="1"/>
          </rPr>
          <t>Digite el avance que se realizó
 en el cuatrimetre .  Adjunte soportes en la respuesta.</t>
        </r>
      </text>
    </comment>
    <comment ref="J166" authorId="1" shapeId="0" xr:uid="{D99CDEF0-6260-4C94-BF0B-DA5EA6AB20CF}">
      <text>
        <r>
          <rPr>
            <sz val="9"/>
            <color indexed="81"/>
            <rFont val="Tahoma"/>
            <charset val="1"/>
          </rPr>
          <t>Digite el avance que se realizó
 en el cuatrimetre .  Adjunte soportes en la respuesta.</t>
        </r>
      </text>
    </comment>
    <comment ref="D167" authorId="1" shapeId="0" xr:uid="{74082C64-03ED-4AA5-B97B-C218BDB32D12}">
      <text>
        <r>
          <rPr>
            <sz val="9"/>
            <color indexed="81"/>
            <rFont val="Tahoma"/>
            <charset val="1"/>
          </rPr>
          <t>Digite el avance que se realizó
 en el cuatrimetre .  Adjunte soportes en la respuesta.</t>
        </r>
      </text>
    </comment>
    <comment ref="J167" authorId="1" shapeId="0" xr:uid="{CAC84AC9-7BE0-49DE-B4F6-2DDD7EE84C07}">
      <text>
        <r>
          <rPr>
            <sz val="9"/>
            <color indexed="81"/>
            <rFont val="Tahoma"/>
            <charset val="1"/>
          </rPr>
          <t>Digite el avance que se realizó
 en el cuatrimetre .  Adjunte soportes en la respuesta.</t>
        </r>
      </text>
    </comment>
    <comment ref="D168" authorId="1" shapeId="0" xr:uid="{2448EA66-A83B-4C13-8C5A-EE9E5EB23DBE}">
      <text>
        <r>
          <rPr>
            <sz val="9"/>
            <color indexed="81"/>
            <rFont val="Tahoma"/>
            <charset val="1"/>
          </rPr>
          <t>Digite el avance que se realizó
 en el cuatrimetre .  Adjunte soportes en la respuesta.</t>
        </r>
      </text>
    </comment>
    <comment ref="J168" authorId="1" shapeId="0" xr:uid="{1FF9B881-B72B-4D69-89BA-11354EF1EF47}">
      <text>
        <r>
          <rPr>
            <sz val="9"/>
            <color indexed="81"/>
            <rFont val="Tahoma"/>
            <charset val="1"/>
          </rPr>
          <t>Digite el avance que se realizó
 en el cuatrimetre .  Adjunte soportes en la respuesta.</t>
        </r>
      </text>
    </comment>
    <comment ref="D169" authorId="1" shapeId="0" xr:uid="{B10E96FD-A9F2-4EC6-8080-CA35FB85B1A5}">
      <text>
        <r>
          <rPr>
            <sz val="9"/>
            <color indexed="81"/>
            <rFont val="Tahoma"/>
            <charset val="1"/>
          </rPr>
          <t>Digite el avance que se realizó
 en el cuatrimetre .  Adjunte soportes en la respuesta.</t>
        </r>
      </text>
    </comment>
    <comment ref="D170" authorId="1" shapeId="0" xr:uid="{45BED16F-CC01-4DA0-AB9D-AA437268C46E}">
      <text>
        <r>
          <rPr>
            <sz val="9"/>
            <color indexed="81"/>
            <rFont val="Tahoma"/>
            <charset val="1"/>
          </rPr>
          <t>Digite el avance que se realizó
 en el cuatrimetre .  Adjunte soportes en la respuesta.</t>
        </r>
      </text>
    </comment>
    <comment ref="D171" authorId="1" shapeId="0" xr:uid="{6F7ECC8D-66FF-4BC0-A4F1-78828917BD72}">
      <text>
        <r>
          <rPr>
            <sz val="9"/>
            <color indexed="81"/>
            <rFont val="Tahoma"/>
            <charset val="1"/>
          </rPr>
          <t>Digite el avance que se realizó
 en el cuatrimetre .  Adjunte soportes en la respuesta.</t>
        </r>
      </text>
    </comment>
    <comment ref="D172" authorId="1" shapeId="0" xr:uid="{6627B41F-4CD7-422C-A8CF-E20F098441FD}">
      <text>
        <r>
          <rPr>
            <sz val="9"/>
            <color indexed="81"/>
            <rFont val="Tahoma"/>
            <charset val="1"/>
          </rPr>
          <t>Digite el avance que se realizó
 en el cuatrimetre .  Adjunte soportes en la respuesta.</t>
        </r>
      </text>
    </comment>
    <comment ref="D173" authorId="1" shapeId="0" xr:uid="{FFBD04D8-A846-433B-AA9D-AA526E0DA3D6}">
      <text>
        <r>
          <rPr>
            <sz val="9"/>
            <color indexed="81"/>
            <rFont val="Tahoma"/>
            <charset val="1"/>
          </rPr>
          <t>Digite el avance que se realizó
 en el cuatrimetre .  Adjunte soportes en la respuesta.</t>
        </r>
      </text>
    </comment>
    <comment ref="D174" authorId="1" shapeId="0" xr:uid="{EB280E2F-4FC3-4539-A939-1850290983FF}">
      <text>
        <r>
          <rPr>
            <sz val="9"/>
            <color indexed="81"/>
            <rFont val="Tahoma"/>
            <family val="2"/>
          </rPr>
          <t>Digite el avance que se realizó
 en el cuatrimetre .  Adjunte soportes en la respuesta.</t>
        </r>
      </text>
    </comment>
    <comment ref="D175" authorId="1" shapeId="0" xr:uid="{8EFA7FCB-88FA-436C-8BD3-09EA104A7DE6}">
      <text>
        <r>
          <rPr>
            <sz val="9"/>
            <color indexed="81"/>
            <rFont val="Tahoma"/>
            <charset val="1"/>
          </rPr>
          <t>Digite el avance que se realizó
 en el cuatrimetre .  Adjunte soportes en la respuesta.</t>
        </r>
      </text>
    </comment>
    <comment ref="J175" authorId="1" shapeId="0" xr:uid="{79BA7144-191C-45F0-903D-3981C8DFDB97}">
      <text>
        <r>
          <rPr>
            <sz val="9"/>
            <color indexed="81"/>
            <rFont val="Tahoma"/>
            <charset val="1"/>
          </rPr>
          <t>Digite el avance que se realizó
 en el cuatrimetre .  Adjunte soportes en la respuesta.</t>
        </r>
      </text>
    </comment>
    <comment ref="D176" authorId="1" shapeId="0" xr:uid="{339E8EA2-12D4-47A7-A4EA-AC4429736FF5}">
      <text>
        <r>
          <rPr>
            <sz val="9"/>
            <color indexed="81"/>
            <rFont val="Tahoma"/>
            <family val="2"/>
          </rPr>
          <t>Digite el avance que se realizó
 en el cuatrimetre .  Adjunte soportes en la respuesta.</t>
        </r>
      </text>
    </comment>
    <comment ref="J176" authorId="1" shapeId="0" xr:uid="{C025C869-09D8-450F-81B2-B0E03371B73C}">
      <text>
        <r>
          <rPr>
            <sz val="9"/>
            <color indexed="81"/>
            <rFont val="Tahoma"/>
            <family val="2"/>
          </rPr>
          <t>Digite el avance que se realizó
 en el cuatrimetre .  Adjunte soportes en la respuesta.</t>
        </r>
      </text>
    </comment>
    <comment ref="D177" authorId="1" shapeId="0" xr:uid="{48995753-1B3A-40F2-AE8C-DB7A4D90E8D1}">
      <text>
        <r>
          <rPr>
            <sz val="9"/>
            <color indexed="81"/>
            <rFont val="Tahoma"/>
            <family val="2"/>
          </rPr>
          <t>Digite el avance que se realizó
 en el cuatrimetre .  Adjunte soportes en la respuesta.</t>
        </r>
      </text>
    </comment>
    <comment ref="J177" authorId="1" shapeId="0" xr:uid="{169BA9F9-00AF-4D6F-A0B8-FF6C4AC9B045}">
      <text>
        <r>
          <rPr>
            <sz val="9"/>
            <color indexed="81"/>
            <rFont val="Tahoma"/>
            <family val="2"/>
          </rPr>
          <t>Digite el avance que se realizó
 en el cuatrimetre .  Adjunte soportes en la respuesta.</t>
        </r>
      </text>
    </comment>
    <comment ref="D178" authorId="1" shapeId="0" xr:uid="{831DD451-372D-4754-9317-51B5D4FFAFC8}">
      <text>
        <r>
          <rPr>
            <sz val="9"/>
            <color indexed="81"/>
            <rFont val="Tahoma"/>
            <family val="2"/>
          </rPr>
          <t>Digite el avance que se realizó
 en el cuatrimetre .  Adjunte soportes en la respuesta.</t>
        </r>
      </text>
    </comment>
    <comment ref="J178" authorId="1" shapeId="0" xr:uid="{BA0892A7-A9D5-4053-814E-B919EE479CCB}">
      <text>
        <r>
          <rPr>
            <sz val="9"/>
            <color indexed="81"/>
            <rFont val="Tahoma"/>
            <family val="2"/>
          </rPr>
          <t>Digite el avance que se realizó
 en el cuatrimetre .  Adjunte soportes en la respuesta.</t>
        </r>
      </text>
    </comment>
    <comment ref="D180" authorId="1" shapeId="0" xr:uid="{A0DAC36A-CEFE-4E78-B1FB-C1B84148B1B2}">
      <text>
        <r>
          <rPr>
            <sz val="9"/>
            <color indexed="81"/>
            <rFont val="Tahoma"/>
            <charset val="1"/>
          </rPr>
          <t>Digite el avance que se realizó
 en el cuatrimetre .  Adjunte soportes en la respuesta.</t>
        </r>
      </text>
    </comment>
    <comment ref="D182" authorId="1" shapeId="0" xr:uid="{8977E447-52B2-4FB4-AE14-B3AFB2112504}">
      <text>
        <r>
          <rPr>
            <sz val="9"/>
            <color indexed="81"/>
            <rFont val="Tahoma"/>
            <charset val="1"/>
          </rPr>
          <t>Digite el avance que se realizó
 en el cuatrimetre .  Adjunte soportes en la respuesta.</t>
        </r>
      </text>
    </comment>
    <comment ref="J182" authorId="1" shapeId="0" xr:uid="{3F0ABAC9-9182-4AAC-A6F9-BC3F84B46911}">
      <text>
        <r>
          <rPr>
            <sz val="9"/>
            <color indexed="81"/>
            <rFont val="Tahoma"/>
            <charset val="1"/>
          </rPr>
          <t>Digite el avance que se realizó
 en el cuatrimetre .  Adjunte soportes en la respuesta.</t>
        </r>
      </text>
    </comment>
    <comment ref="D183" authorId="1" shapeId="0" xr:uid="{36AE4E68-F595-4B71-9912-33AC8F83B9CD}">
      <text>
        <r>
          <rPr>
            <sz val="9"/>
            <color indexed="81"/>
            <rFont val="Tahoma"/>
            <charset val="1"/>
          </rPr>
          <t>Digite el avance que se realizó
 en el cuatrimetre .  Adjunte soportes en la respuesta.</t>
        </r>
      </text>
    </comment>
    <comment ref="D184" authorId="1" shapeId="0" xr:uid="{829DD8DF-76EE-486C-9C8C-E042692F5F2F}">
      <text>
        <r>
          <rPr>
            <sz val="9"/>
            <color indexed="81"/>
            <rFont val="Tahoma"/>
            <charset val="1"/>
          </rPr>
          <t>Digite el avance que se realizó
 en el cuatrimetre .  Adjunte soportes en la respuesta.</t>
        </r>
      </text>
    </comment>
    <comment ref="J184" authorId="1" shapeId="0" xr:uid="{3EFFEF68-55BE-426A-8020-0664947CC0DB}">
      <text>
        <r>
          <rPr>
            <sz val="9"/>
            <color indexed="81"/>
            <rFont val="Tahoma"/>
            <charset val="1"/>
          </rPr>
          <t>Digite el avance que se realizó
 en el cuatrimetre .  Adjunte soportes en la respuesta.</t>
        </r>
      </text>
    </comment>
    <comment ref="D185" authorId="1" shapeId="0" xr:uid="{E7624ED7-A85F-4050-A9A8-56D639C56448}">
      <text>
        <r>
          <rPr>
            <sz val="9"/>
            <color indexed="81"/>
            <rFont val="Tahoma"/>
            <charset val="1"/>
          </rPr>
          <t>Digite el avance que se realizó
 en el cuatrimetre .  Adjunte soportes en la respuesta.</t>
        </r>
      </text>
    </comment>
    <comment ref="D186" authorId="1" shapeId="0" xr:uid="{2AA5015A-EDB1-446D-A508-56B20F583499}">
      <text>
        <r>
          <rPr>
            <sz val="9"/>
            <color indexed="81"/>
            <rFont val="Tahoma"/>
            <charset val="1"/>
          </rPr>
          <t>Digite el avance que se realizó
 en el cuatrimetre .  Adjunte soportes en la respuesta.</t>
        </r>
      </text>
    </comment>
    <comment ref="D187" authorId="1" shapeId="0" xr:uid="{FE1A9A1E-A8E1-49C0-991F-0AB1BC02336D}">
      <text>
        <r>
          <rPr>
            <sz val="9"/>
            <color indexed="81"/>
            <rFont val="Tahoma"/>
            <charset val="1"/>
          </rPr>
          <t>Digite el avance que se realizó
 en el cuatrimetre .  Adjunte soportes en la respuesta.</t>
        </r>
      </text>
    </comment>
    <comment ref="D188" authorId="1" shapeId="0" xr:uid="{4A1E1C97-E396-4EC2-9121-3EDC0187C3CC}">
      <text>
        <r>
          <rPr>
            <sz val="9"/>
            <color indexed="81"/>
            <rFont val="Tahoma"/>
            <charset val="1"/>
          </rPr>
          <t>Digite el avance que se realizó
 en el cuatrimetre .  Adjunte soportes en la respuesta.</t>
        </r>
      </text>
    </comment>
    <comment ref="D189" authorId="1" shapeId="0" xr:uid="{A1B1525F-4540-421A-A2BC-EDF91F713AAD}">
      <text>
        <r>
          <rPr>
            <sz val="9"/>
            <color indexed="81"/>
            <rFont val="Tahoma"/>
            <charset val="1"/>
          </rPr>
          <t>Digite el avance que se realizó
 en el cuatrimetre .  Adjunte soportes en la respuesta.</t>
        </r>
      </text>
    </comment>
    <comment ref="D190" authorId="1" shapeId="0" xr:uid="{6FF04D36-9FBC-4243-8934-F832F54130C7}">
      <text>
        <r>
          <rPr>
            <sz val="9"/>
            <color indexed="81"/>
            <rFont val="Tahoma"/>
            <family val="2"/>
          </rPr>
          <t>Digite el avance que se realizó
 en el cuatrimetre .  Adjunte soportes en la respuesta.</t>
        </r>
      </text>
    </comment>
    <comment ref="D191" authorId="1" shapeId="0" xr:uid="{83CAEB8B-DC9E-407D-B8CD-14613F994BEE}">
      <text>
        <r>
          <rPr>
            <sz val="9"/>
            <color indexed="81"/>
            <rFont val="Tahoma"/>
            <charset val="1"/>
          </rPr>
          <t>Digite el avance que se realizó
 en el cuatrimetre .  Adjunte soportes en la respuesta.</t>
        </r>
      </text>
    </comment>
    <comment ref="J191" authorId="1" shapeId="0" xr:uid="{A9E30B25-7486-462D-BDD2-D5281B28E795}">
      <text>
        <r>
          <rPr>
            <sz val="9"/>
            <color indexed="81"/>
            <rFont val="Tahoma"/>
            <charset val="1"/>
          </rPr>
          <t>Digite el avance que se realizó
 en el cuatrimetre .  Adjunte soportes en la respuesta.</t>
        </r>
      </text>
    </comment>
    <comment ref="D192" authorId="1" shapeId="0" xr:uid="{67E8E55A-DA26-4FEF-BB92-B8FA3229AEE8}">
      <text>
        <r>
          <rPr>
            <sz val="9"/>
            <color indexed="81"/>
            <rFont val="Tahoma"/>
            <family val="2"/>
          </rPr>
          <t>Digite el avance que se realizó
 en el cuatrimetre .  Adjunte soportes en la respuesta.</t>
        </r>
      </text>
    </comment>
    <comment ref="J192" authorId="1" shapeId="0" xr:uid="{BC3080E9-30F4-474A-9885-6EFFA7EE6831}">
      <text>
        <r>
          <rPr>
            <sz val="9"/>
            <color indexed="81"/>
            <rFont val="Tahoma"/>
            <family val="2"/>
          </rPr>
          <t>Digite el avance que se realizó
 en el cuatrimetre .  Adjunte soportes en la respuesta.</t>
        </r>
      </text>
    </comment>
    <comment ref="D193" authorId="1" shapeId="0" xr:uid="{7E067D63-5AE2-4471-9811-A6B5E8D7732F}">
      <text>
        <r>
          <rPr>
            <sz val="9"/>
            <color indexed="81"/>
            <rFont val="Tahoma"/>
            <family val="2"/>
          </rPr>
          <t>Digite el avance que se realizó
 en el cuatrimetre .  Adjunte soportes en la respuesta.</t>
        </r>
      </text>
    </comment>
    <comment ref="J193" authorId="1" shapeId="0" xr:uid="{56453A39-E11D-4675-9EE6-77506A1E925A}">
      <text>
        <r>
          <rPr>
            <sz val="9"/>
            <color indexed="81"/>
            <rFont val="Tahoma"/>
            <family val="2"/>
          </rPr>
          <t>Digite el avance que se realizó
 en el cuatrimetre .  Adjunte soportes en la respuesta.</t>
        </r>
      </text>
    </comment>
    <comment ref="D194" authorId="1" shapeId="0" xr:uid="{2A03C751-BA0C-4AFC-84E8-47DB7D154046}">
      <text>
        <r>
          <rPr>
            <sz val="9"/>
            <color indexed="81"/>
            <rFont val="Tahoma"/>
            <family val="2"/>
          </rPr>
          <t>Digite el avance que se realizó
 en el cuatrimetre .  Adjunte soportes en la respuesta.</t>
        </r>
      </text>
    </comment>
    <comment ref="J194" authorId="1" shapeId="0" xr:uid="{1D61BBB3-48D7-42D1-95B4-D9A98DB28DD2}">
      <text>
        <r>
          <rPr>
            <sz val="9"/>
            <color indexed="81"/>
            <rFont val="Tahoma"/>
            <family val="2"/>
          </rPr>
          <t>Digite el avance que se realizó
 en el cuatrimetre .  Adjunte soportes en la respuesta.</t>
        </r>
      </text>
    </comment>
    <comment ref="D196" authorId="1" shapeId="0" xr:uid="{C8D417A9-47A7-41F0-9821-5BEDE245CB80}">
      <text>
        <r>
          <rPr>
            <sz val="9"/>
            <color indexed="81"/>
            <rFont val="Tahoma"/>
            <charset val="1"/>
          </rPr>
          <t>Digite el avance que se realizó
 en el cuatrimetre .  Adjunte soportes en la respuesta.</t>
        </r>
      </text>
    </comment>
    <comment ref="D198" authorId="1" shapeId="0" xr:uid="{BF719673-0C60-4869-8455-D4460DDC5E1C}">
      <text>
        <r>
          <rPr>
            <sz val="9"/>
            <color indexed="81"/>
            <rFont val="Tahoma"/>
            <charset val="1"/>
          </rPr>
          <t>Digite el avance que se realizó
 en el cuatrimetre .  Adjunte soportes en la respuesta.</t>
        </r>
      </text>
    </comment>
    <comment ref="D200" authorId="1" shapeId="0" xr:uid="{343ACA05-44A7-446A-97D7-2C068F9405CB}">
      <text>
        <r>
          <rPr>
            <sz val="9"/>
            <color indexed="81"/>
            <rFont val="Tahoma"/>
            <charset val="1"/>
          </rPr>
          <t>Digite el avance que se realizó
 en el cuatrimetre .  Adjunte soportes en la respuesta.</t>
        </r>
      </text>
    </comment>
    <comment ref="D202" authorId="1" shapeId="0" xr:uid="{AFF0AF5B-0FD0-4D33-AAEA-B78C333B1D71}">
      <text>
        <r>
          <rPr>
            <sz val="9"/>
            <color indexed="81"/>
            <rFont val="Tahoma"/>
            <charset val="1"/>
          </rPr>
          <t>Digite el avance que se realizó
 en el cuatrimetre .  Adjunte soportes en la respuesta.</t>
        </r>
      </text>
    </comment>
    <comment ref="D205" authorId="1" shapeId="0" xr:uid="{63223CBF-3C12-47B6-9353-2CDF1A2A439D}">
      <text>
        <r>
          <rPr>
            <sz val="9"/>
            <color indexed="81"/>
            <rFont val="Tahoma"/>
            <charset val="1"/>
          </rPr>
          <t>Digite el avance que se realizó
 en el cuatrimetre .  Adjunte soportes en la respuesta.</t>
        </r>
      </text>
    </comment>
    <comment ref="J205" authorId="1" shapeId="0" xr:uid="{C4D4DC3A-58D9-46EB-BF56-9858D67930D0}">
      <text>
        <r>
          <rPr>
            <sz val="9"/>
            <color indexed="81"/>
            <rFont val="Tahoma"/>
            <charset val="1"/>
          </rPr>
          <t>Digite el avance que se realizó
 en el cuatrimetre .  Adjunte soportes en la respuesta.</t>
        </r>
      </text>
    </comment>
    <comment ref="D207" authorId="1" shapeId="0" xr:uid="{28153F89-86AB-446F-B9EE-F1D306476EA9}">
      <text>
        <r>
          <rPr>
            <sz val="9"/>
            <color indexed="81"/>
            <rFont val="Tahoma"/>
            <charset val="1"/>
          </rPr>
          <t>Digite el avance que se realizó
 en el cuatrimetre .  Adjunte soportes en la respuesta.</t>
        </r>
      </text>
    </comment>
    <comment ref="J207" authorId="1" shapeId="0" xr:uid="{21F3667D-CAF1-4E13-8991-B4666B0340DE}">
      <text>
        <r>
          <rPr>
            <sz val="9"/>
            <color indexed="81"/>
            <rFont val="Tahoma"/>
            <charset val="1"/>
          </rPr>
          <t>Digite el avance que se realizó
 en el cuatrimetre .  Adjunte soportes en la respuesta.</t>
        </r>
      </text>
    </comment>
    <comment ref="D208" authorId="1" shapeId="0" xr:uid="{19B31869-58F0-4B42-AF19-888BB52B6D8A}">
      <text>
        <r>
          <rPr>
            <sz val="9"/>
            <color indexed="81"/>
            <rFont val="Tahoma"/>
            <charset val="1"/>
          </rPr>
          <t>Digite el avance que se realizó
 en el cuatrimetre .  Adjunte soportes en la respuesta.</t>
        </r>
      </text>
    </comment>
    <comment ref="J208" authorId="1" shapeId="0" xr:uid="{27CE882D-DF3F-4975-A0D4-FF0CBADC1FED}">
      <text>
        <r>
          <rPr>
            <sz val="9"/>
            <color indexed="81"/>
            <rFont val="Tahoma"/>
            <charset val="1"/>
          </rPr>
          <t>Digite el avance que se realizó
 en el cuatrimetre .  Adjunte soportes en la respuesta.</t>
        </r>
      </text>
    </comment>
    <comment ref="D209" authorId="1" shapeId="0" xr:uid="{41655203-F5C1-4D13-AAAA-521C9CD77066}">
      <text>
        <r>
          <rPr>
            <sz val="9"/>
            <color indexed="81"/>
            <rFont val="Tahoma"/>
            <charset val="1"/>
          </rPr>
          <t>Digite el avance que se realizó
 en el cuatrimetre .  Adjunte soportes en la respuesta.</t>
        </r>
      </text>
    </comment>
    <comment ref="J209" authorId="1" shapeId="0" xr:uid="{FDFB2F9F-0035-4884-AB37-BEAEFB3D67FC}">
      <text>
        <r>
          <rPr>
            <sz val="9"/>
            <color indexed="81"/>
            <rFont val="Tahoma"/>
            <charset val="1"/>
          </rPr>
          <t>Digite el avance que se realizó
 en el cuatrimetre .  Adjunte soportes en la respuesta.</t>
        </r>
      </text>
    </comment>
    <comment ref="D210" authorId="1" shapeId="0" xr:uid="{2C5AC31D-62C8-4A73-8690-C0594AD97524}">
      <text>
        <r>
          <rPr>
            <sz val="9"/>
            <color indexed="81"/>
            <rFont val="Tahoma"/>
            <charset val="1"/>
          </rPr>
          <t>Digite el avance que se realizó
 en el cuatrimetre .  Adjunte soportes en la respuesta.</t>
        </r>
      </text>
    </comment>
    <comment ref="D211" authorId="1" shapeId="0" xr:uid="{D6D837C9-3E15-4D61-AA55-A9C025F71406}">
      <text>
        <r>
          <rPr>
            <sz val="9"/>
            <color indexed="81"/>
            <rFont val="Tahoma"/>
            <charset val="1"/>
          </rPr>
          <t>Digite el avance que se realizó
 en el cuatrimetre .  Adjunte soportes en la respuesta.</t>
        </r>
      </text>
    </comment>
    <comment ref="D212" authorId="1" shapeId="0" xr:uid="{70B2DBAA-4E41-451F-BA23-EDC1C6D9118D}">
      <text>
        <r>
          <rPr>
            <sz val="9"/>
            <color indexed="81"/>
            <rFont val="Tahoma"/>
            <charset val="1"/>
          </rPr>
          <t>Digite el avance que se realizó
 en el cuatrimetre .  Adjunte soportes en la respuesta.</t>
        </r>
      </text>
    </comment>
    <comment ref="D213" authorId="1" shapeId="0" xr:uid="{EC8CC752-A95F-41C2-992F-E699A2055F8D}">
      <text>
        <r>
          <rPr>
            <sz val="9"/>
            <color indexed="81"/>
            <rFont val="Tahoma"/>
            <charset val="1"/>
          </rPr>
          <t>Digite el avance que se realizó
 en el cuatrimetre .  Adjunte soportes en la respuesta.</t>
        </r>
      </text>
    </comment>
    <comment ref="D214" authorId="1" shapeId="0" xr:uid="{586EF01C-4D1D-4454-ACF9-7E5830307D06}">
      <text>
        <r>
          <rPr>
            <sz val="9"/>
            <color indexed="81"/>
            <rFont val="Tahoma"/>
            <charset val="1"/>
          </rPr>
          <t>Digite el avance que se realizó
 en el cuatrimetre .  Adjunte soportes en la respuesta.</t>
        </r>
      </text>
    </comment>
    <comment ref="D215" authorId="1" shapeId="0" xr:uid="{6807B617-4AB6-4E80-A259-760510CEE501}">
      <text>
        <r>
          <rPr>
            <sz val="9"/>
            <color indexed="81"/>
            <rFont val="Tahoma"/>
            <family val="2"/>
          </rPr>
          <t>Digite el avance que se realizó
 en el cuatrimetre .  Adjunte soportes en la respuesta.</t>
        </r>
      </text>
    </comment>
    <comment ref="D216" authorId="1" shapeId="0" xr:uid="{D9E356DC-C3BD-4951-B71F-4347D59CFF68}">
      <text>
        <r>
          <rPr>
            <sz val="9"/>
            <color indexed="81"/>
            <rFont val="Tahoma"/>
            <charset val="1"/>
          </rPr>
          <t>Digite el avance que se realizó
 en el cuatrimetre .  Adjunte soportes en la respuesta.</t>
        </r>
      </text>
    </comment>
    <comment ref="D217" authorId="1" shapeId="0" xr:uid="{33D62C35-D65D-4C62-908D-449D23DB5F47}">
      <text>
        <r>
          <rPr>
            <sz val="9"/>
            <color indexed="81"/>
            <rFont val="Tahoma"/>
            <family val="2"/>
          </rPr>
          <t>Digite el avance que se realizó
 en el cuatrimetre .  Adjunte soportes en la respuesta.</t>
        </r>
      </text>
    </comment>
    <comment ref="J217" authorId="1" shapeId="0" xr:uid="{560004AC-A1DF-4529-ACA4-3C88DBD71F4B}">
      <text>
        <r>
          <rPr>
            <sz val="9"/>
            <color indexed="81"/>
            <rFont val="Tahoma"/>
            <family val="2"/>
          </rPr>
          <t>Digite el avance que se realizó
 en el cuatrimetre .  Adjunte soportes en la respuesta.</t>
        </r>
      </text>
    </comment>
    <comment ref="D218" authorId="1" shapeId="0" xr:uid="{947B1CAE-2DA7-4827-B878-133A425F831C}">
      <text>
        <r>
          <rPr>
            <sz val="9"/>
            <color indexed="81"/>
            <rFont val="Tahoma"/>
            <family val="2"/>
          </rPr>
          <t>Digite el avance que se realizó
 en el cuatrimetre .  Adjunte soportes en la respuesta.</t>
        </r>
      </text>
    </comment>
    <comment ref="J218" authorId="1" shapeId="0" xr:uid="{57C17C30-B83C-4F10-8ED1-294446D8047D}">
      <text>
        <r>
          <rPr>
            <sz val="9"/>
            <color indexed="81"/>
            <rFont val="Tahoma"/>
            <family val="2"/>
          </rPr>
          <t>Digite el avance que se realizó
 en el cuatrimetre .  Adjunte soportes en la respuesta.</t>
        </r>
      </text>
    </comment>
    <comment ref="D219" authorId="1" shapeId="0" xr:uid="{E20D82EF-DDD5-4643-B4D8-F31A9BA95CDE}">
      <text>
        <r>
          <rPr>
            <sz val="9"/>
            <color indexed="81"/>
            <rFont val="Tahoma"/>
            <family val="2"/>
          </rPr>
          <t>Digite el avance que se realizó
 en el cuatrimetre .  Adjunte soportes en la respuesta.</t>
        </r>
      </text>
    </comment>
    <comment ref="D221" authorId="1" shapeId="0" xr:uid="{0E4E9D25-F577-4DA5-A6C8-26B2F386A7A0}">
      <text>
        <r>
          <rPr>
            <sz val="9"/>
            <color indexed="81"/>
            <rFont val="Tahoma"/>
            <charset val="1"/>
          </rPr>
          <t>Digite el avance que se realizó
 en el cuatrimetre .  Adjunte soportes en la respuesta.</t>
        </r>
      </text>
    </comment>
    <comment ref="J221" authorId="1" shapeId="0" xr:uid="{642678B1-B855-4386-9846-2F6048C24B1A}">
      <text>
        <r>
          <rPr>
            <sz val="9"/>
            <color indexed="81"/>
            <rFont val="Tahoma"/>
            <charset val="1"/>
          </rPr>
          <t>Digite el avance que se realizó
 en el cuatrimetre .  Adjunte soportes en la respuesta.</t>
        </r>
      </text>
    </comment>
    <comment ref="D222" authorId="1" shapeId="0" xr:uid="{0FEABBB3-DF0E-4E2B-950F-434CE4167512}">
      <text>
        <r>
          <rPr>
            <sz val="9"/>
            <color indexed="81"/>
            <rFont val="Tahoma"/>
            <charset val="1"/>
          </rPr>
          <t>Digite el avance que se realizó
 en el cuatrimetre .  Adjunte soportes en la respuesta.</t>
        </r>
      </text>
    </comment>
    <comment ref="J222" authorId="1" shapeId="0" xr:uid="{9AB6BEB8-ACBD-4FDA-9079-F49CF1F96004}">
      <text>
        <r>
          <rPr>
            <sz val="9"/>
            <color indexed="81"/>
            <rFont val="Tahoma"/>
            <charset val="1"/>
          </rPr>
          <t>Digite el avance que se realizó
 en el cuatrimetre .  Adjunte soportes en la respuesta.</t>
        </r>
      </text>
    </comment>
    <comment ref="D223" authorId="1" shapeId="0" xr:uid="{E7B80941-520C-48B1-AEAB-3706E0085C31}">
      <text>
        <r>
          <rPr>
            <sz val="9"/>
            <color indexed="81"/>
            <rFont val="Tahoma"/>
            <charset val="1"/>
          </rPr>
          <t>Digite el avance que se realizó
 en el cuatrimetre .  Adjunte soportes en la respuesta.</t>
        </r>
      </text>
    </comment>
    <comment ref="J223" authorId="1" shapeId="0" xr:uid="{83ADF2E5-9484-450D-9200-5CA1D8637011}">
      <text>
        <r>
          <rPr>
            <sz val="9"/>
            <color indexed="81"/>
            <rFont val="Tahoma"/>
            <charset val="1"/>
          </rPr>
          <t>Digite el avance que se realizó
 en el cuatrimetre .  Adjunte soportes en la respuesta.</t>
        </r>
      </text>
    </comment>
    <comment ref="D224" authorId="1" shapeId="0" xr:uid="{9E81F119-5F46-42AE-B05B-A0F5522B2E6F}">
      <text>
        <r>
          <rPr>
            <sz val="9"/>
            <color indexed="81"/>
            <rFont val="Tahoma"/>
            <charset val="1"/>
          </rPr>
          <t>Digite el avance que se realizó
 en el cuatrimetre .  Adjunte soportes en la respuesta.</t>
        </r>
      </text>
    </comment>
    <comment ref="D225" authorId="1" shapeId="0" xr:uid="{BF2D752A-CF9F-462B-9D8D-52F3B3B998A7}">
      <text>
        <r>
          <rPr>
            <sz val="9"/>
            <color indexed="81"/>
            <rFont val="Tahoma"/>
            <charset val="1"/>
          </rPr>
          <t>Digite el avance que se realizó
 en el cuatrimetre .  Adjunte soportes en la respuesta.</t>
        </r>
      </text>
    </comment>
    <comment ref="D226" authorId="1" shapeId="0" xr:uid="{359613DC-3787-4CEA-993E-B7E7BC73A44D}">
      <text>
        <r>
          <rPr>
            <sz val="9"/>
            <color indexed="81"/>
            <rFont val="Tahoma"/>
            <charset val="1"/>
          </rPr>
          <t>Digite el avance que se realizó
 en el cuatrimetre .  Adjunte soportes en la respuesta.</t>
        </r>
      </text>
    </comment>
    <comment ref="D227" authorId="1" shapeId="0" xr:uid="{27FC8060-4B4C-47BD-BE58-23156272D724}">
      <text>
        <r>
          <rPr>
            <sz val="9"/>
            <color indexed="81"/>
            <rFont val="Tahoma"/>
            <charset val="1"/>
          </rPr>
          <t>Digite el avance que se realizó
 en el cuatrimetre .  Adjunte soportes en la respuesta.</t>
        </r>
      </text>
    </comment>
    <comment ref="D228" authorId="1" shapeId="0" xr:uid="{2C1C70E2-E709-4A98-AF58-60707B3388B8}">
      <text>
        <r>
          <rPr>
            <sz val="9"/>
            <color indexed="81"/>
            <rFont val="Tahoma"/>
            <charset val="1"/>
          </rPr>
          <t>Digite el avance que se realizó
 en el cuatrimetre .  Adjunte soportes en la respuesta.</t>
        </r>
      </text>
    </comment>
    <comment ref="D229" authorId="1" shapeId="0" xr:uid="{B0D63B39-ECD4-414A-A978-F3D63340D4B3}">
      <text>
        <r>
          <rPr>
            <sz val="9"/>
            <color indexed="81"/>
            <rFont val="Tahoma"/>
            <family val="2"/>
          </rPr>
          <t>Digite el avance que se realizó
 en el cuatrimetre .  Adjunte soportes en la respuesta.</t>
        </r>
      </text>
    </comment>
    <comment ref="D230" authorId="1" shapeId="0" xr:uid="{02B6039E-7321-42B5-A85D-8B82A6EFE222}">
      <text>
        <r>
          <rPr>
            <sz val="9"/>
            <color indexed="81"/>
            <rFont val="Tahoma"/>
            <charset val="1"/>
          </rPr>
          <t>Digite el avance que se realizó
 en el cuatrimetre .  Adjunte soportes en la respuesta.</t>
        </r>
      </text>
    </comment>
    <comment ref="D231" authorId="1" shapeId="0" xr:uid="{6FAFCA04-911D-40BF-BA26-72A0D521E793}">
      <text>
        <r>
          <rPr>
            <sz val="9"/>
            <color indexed="81"/>
            <rFont val="Tahoma"/>
            <family val="2"/>
          </rPr>
          <t>Digite el avance que se realizó
 en el cuatrimetre .  Adjunte soportes en la respuesta.</t>
        </r>
      </text>
    </comment>
    <comment ref="J231" authorId="1" shapeId="0" xr:uid="{6751BB0E-F177-4327-8636-CDB4347C653D}">
      <text>
        <r>
          <rPr>
            <sz val="9"/>
            <color indexed="81"/>
            <rFont val="Tahoma"/>
            <family val="2"/>
          </rPr>
          <t>Digite el avance que se realizó
 en el cuatrimetre .  Adjunte soportes en la respuesta.</t>
        </r>
      </text>
    </comment>
    <comment ref="D232" authorId="1" shapeId="0" xr:uid="{2132DF54-9CF6-4981-9F13-8791D817F5FB}">
      <text>
        <r>
          <rPr>
            <sz val="9"/>
            <color indexed="81"/>
            <rFont val="Tahoma"/>
            <family val="2"/>
          </rPr>
          <t>Digite el avance que se realizó
 en el cuatrimetre .  Adjunte soportes en la respuesta.</t>
        </r>
      </text>
    </comment>
    <comment ref="J232" authorId="1" shapeId="0" xr:uid="{18088E22-12E2-45AF-A97E-E9BB5E791E7A}">
      <text>
        <r>
          <rPr>
            <sz val="9"/>
            <color indexed="81"/>
            <rFont val="Tahoma"/>
            <family val="2"/>
          </rPr>
          <t>Digite el avance que se realizó
 en el cuatrimetre .  Adjunte soportes en la respuesta.</t>
        </r>
      </text>
    </comment>
    <comment ref="D233" authorId="1" shapeId="0" xr:uid="{6D1FA8ED-A676-4BF3-8A0F-0AA261BF0CDB}">
      <text>
        <r>
          <rPr>
            <sz val="9"/>
            <color indexed="81"/>
            <rFont val="Tahoma"/>
            <family val="2"/>
          </rPr>
          <t>Digite el avance que se realizó
 en el cuatrimetre .  Adjunte soportes en la respuesta.</t>
        </r>
      </text>
    </comment>
    <comment ref="D235" authorId="1" shapeId="0" xr:uid="{6F547F27-75AF-4444-BF01-D85FBEADADE1}">
      <text>
        <r>
          <rPr>
            <sz val="9"/>
            <color indexed="81"/>
            <rFont val="Tahoma"/>
            <charset val="1"/>
          </rPr>
          <t>Digite el avance que se realizó
 en el cuatrimetre .  Adjunte soportes en la respuesta.</t>
        </r>
      </text>
    </comment>
    <comment ref="D237" authorId="1" shapeId="0" xr:uid="{9418FE85-D4C1-4FB4-B154-6A59791BFD4F}">
      <text>
        <r>
          <rPr>
            <sz val="9"/>
            <color indexed="81"/>
            <rFont val="Tahoma"/>
            <charset val="1"/>
          </rPr>
          <t>Digite el avance que se realizó
 en el cuatrimetre .  Adjunte soportes en la respuesta.</t>
        </r>
      </text>
    </comment>
    <comment ref="D238" authorId="1" shapeId="0" xr:uid="{E7F1DE1E-20C0-4075-BB05-7C171390E428}">
      <text>
        <r>
          <rPr>
            <sz val="9"/>
            <color indexed="81"/>
            <rFont val="Tahoma"/>
            <charset val="1"/>
          </rPr>
          <t>Digite el avance que se realizó
 en el cuatrimetre .  Adjunte soportes en la respuesta.</t>
        </r>
      </text>
    </comment>
    <comment ref="J238" authorId="1" shapeId="0" xr:uid="{E20088E8-9BC4-4A5D-88C7-5F2096DAE4C0}">
      <text>
        <r>
          <rPr>
            <sz val="9"/>
            <color indexed="81"/>
            <rFont val="Tahoma"/>
            <charset val="1"/>
          </rPr>
          <t>Digite el avance que se realizó
 en el cuatrimetre .  Adjunte soportes en la respuesta.</t>
        </r>
      </text>
    </comment>
    <comment ref="D239" authorId="1" shapeId="0" xr:uid="{D08C059D-9C15-42EB-8C12-2E5714ABD5E7}">
      <text>
        <r>
          <rPr>
            <sz val="9"/>
            <color indexed="81"/>
            <rFont val="Tahoma"/>
            <charset val="1"/>
          </rPr>
          <t>Digite el avance que se realizó
 en el cuatrimetre .  Adjunte soportes en la respuesta.</t>
        </r>
      </text>
    </comment>
    <comment ref="J239" authorId="1" shapeId="0" xr:uid="{BD46815D-5D72-433D-9365-6AFC73B044F2}">
      <text>
        <r>
          <rPr>
            <sz val="9"/>
            <color indexed="81"/>
            <rFont val="Tahoma"/>
            <charset val="1"/>
          </rPr>
          <t>Digite el avance que se realizó
 en el cuatrimetre .  Adjunte soportes en la respuesta.</t>
        </r>
      </text>
    </comment>
    <comment ref="D240" authorId="1" shapeId="0" xr:uid="{AACA86F7-85D0-422A-90E7-C32001386373}">
      <text>
        <r>
          <rPr>
            <sz val="9"/>
            <color indexed="81"/>
            <rFont val="Tahoma"/>
            <charset val="1"/>
          </rPr>
          <t>Digite el avance que se realizó
 en el cuatrimetre .  Adjunte soportes en la respuesta.</t>
        </r>
      </text>
    </comment>
    <comment ref="D241" authorId="1" shapeId="0" xr:uid="{96B7D887-2360-4B83-A107-59F81BF34070}">
      <text>
        <r>
          <rPr>
            <sz val="9"/>
            <color indexed="81"/>
            <rFont val="Tahoma"/>
            <charset val="1"/>
          </rPr>
          <t>Digite el avance que se realizó
 en el cuatrimetre .  Adjunte soportes en la respuesta.</t>
        </r>
      </text>
    </comment>
    <comment ref="D242" authorId="1" shapeId="0" xr:uid="{C4FA15FE-7283-4885-9560-11300E009579}">
      <text>
        <r>
          <rPr>
            <sz val="9"/>
            <color indexed="81"/>
            <rFont val="Tahoma"/>
            <charset val="1"/>
          </rPr>
          <t>Digite el avance que se realizó
 en el cuatrimetre .  Adjunte soportes en la respuesta.</t>
        </r>
      </text>
    </comment>
    <comment ref="D243" authorId="1" shapeId="0" xr:uid="{0C32DCBC-4F6C-4B67-B372-860CD2E40829}">
      <text>
        <r>
          <rPr>
            <sz val="9"/>
            <color indexed="81"/>
            <rFont val="Tahoma"/>
            <charset val="1"/>
          </rPr>
          <t>Digite el avance que se realizó
 en el cuatrimetre .  Adjunte soportes en la respuesta.</t>
        </r>
      </text>
    </comment>
    <comment ref="D244" authorId="1" shapeId="0" xr:uid="{3D17B906-697D-451D-B697-ACDF368252AF}">
      <text>
        <r>
          <rPr>
            <sz val="9"/>
            <color indexed="81"/>
            <rFont val="Tahoma"/>
            <charset val="1"/>
          </rPr>
          <t>Digite el avance que se realizó
 en el cuatrimetre .  Adjunte soportes en la respuesta.</t>
        </r>
      </text>
    </comment>
    <comment ref="D245" authorId="1" shapeId="0" xr:uid="{D0A9D957-C4CE-43B5-B1D6-59800DAAB779}">
      <text>
        <r>
          <rPr>
            <sz val="9"/>
            <color indexed="81"/>
            <rFont val="Tahoma"/>
            <family val="2"/>
          </rPr>
          <t>Digite el avance que se realizó
 en el cuatrimetre .  Adjunte soportes en la respuesta.</t>
        </r>
      </text>
    </comment>
    <comment ref="D246" authorId="1" shapeId="0" xr:uid="{BAAF9EF8-6F67-4970-AF8B-868E271471AA}">
      <text>
        <r>
          <rPr>
            <sz val="9"/>
            <color indexed="81"/>
            <rFont val="Tahoma"/>
            <charset val="1"/>
          </rPr>
          <t>Digite el avance que se realizó
 en el cuatrimetre .  Adjunte soportes en la respuesta.</t>
        </r>
      </text>
    </comment>
    <comment ref="J246" authorId="1" shapeId="0" xr:uid="{23A4E0BC-57CE-4AFA-9F76-FCBC3335877A}">
      <text>
        <r>
          <rPr>
            <sz val="9"/>
            <color indexed="81"/>
            <rFont val="Tahoma"/>
            <charset val="1"/>
          </rPr>
          <t>Digite el avance que se realizó
 en el cuatrimetre .  Adjunte soportes en la respuesta.</t>
        </r>
      </text>
    </comment>
    <comment ref="D247" authorId="1" shapeId="0" xr:uid="{18147F1E-C271-4644-8FA9-F921CE16D5C4}">
      <text>
        <r>
          <rPr>
            <sz val="9"/>
            <color indexed="81"/>
            <rFont val="Tahoma"/>
            <family val="2"/>
          </rPr>
          <t>Digite el avance que se realizó
 en el cuatrimetre .  Adjunte soportes en la respuesta.</t>
        </r>
      </text>
    </comment>
    <comment ref="J247" authorId="1" shapeId="0" xr:uid="{7AB46DD7-844F-4A12-8EEB-83B59348C97D}">
      <text>
        <r>
          <rPr>
            <sz val="9"/>
            <color indexed="81"/>
            <rFont val="Tahoma"/>
            <family val="2"/>
          </rPr>
          <t>Digite el avance que se realizó
 en el cuatrimetre .  Adjunte soportes en la respuesta.</t>
        </r>
      </text>
    </comment>
    <comment ref="D248" authorId="1" shapeId="0" xr:uid="{1AFB6DA7-E144-4761-A6FB-B1C90426EEA8}">
      <text>
        <r>
          <rPr>
            <sz val="9"/>
            <color indexed="81"/>
            <rFont val="Tahoma"/>
            <family val="2"/>
          </rPr>
          <t>Digite el avance que se realizó
 en el cuatrimetre .  Adjunte soportes en la respuesta.</t>
        </r>
      </text>
    </comment>
    <comment ref="J248" authorId="1" shapeId="0" xr:uid="{B6D2402A-3E57-4825-A131-E7153C97E77B}">
      <text>
        <r>
          <rPr>
            <sz val="9"/>
            <color indexed="81"/>
            <rFont val="Tahoma"/>
            <family val="2"/>
          </rPr>
          <t>Digite el avance que se realizó
 en el cuatrimetre .  Adjunte soportes en la respuesta.</t>
        </r>
      </text>
    </comment>
    <comment ref="D249" authorId="1" shapeId="0" xr:uid="{BC12037C-BDE9-4BA7-A3B9-4CAFD18701A2}">
      <text>
        <r>
          <rPr>
            <sz val="9"/>
            <color indexed="81"/>
            <rFont val="Tahoma"/>
            <family val="2"/>
          </rPr>
          <t>Digite el avance que se realizó
 en el cuatrimetre .  Adjunte soportes en la respuesta.</t>
        </r>
      </text>
    </comment>
    <comment ref="J249" authorId="1" shapeId="0" xr:uid="{3ECE2AB2-F4C2-413C-A18D-84668CEB5E46}">
      <text>
        <r>
          <rPr>
            <sz val="9"/>
            <color indexed="81"/>
            <rFont val="Tahoma"/>
            <family val="2"/>
          </rPr>
          <t>Digite el avance que se realizó
 en el cuatrimetre .  Adjunte soportes en la respuesta.</t>
        </r>
      </text>
    </comment>
    <comment ref="D251" authorId="1" shapeId="0" xr:uid="{A4B90B21-7886-4B7A-B524-8BA6739A99CF}">
      <text>
        <r>
          <rPr>
            <sz val="9"/>
            <color indexed="81"/>
            <rFont val="Tahoma"/>
            <charset val="1"/>
          </rPr>
          <t>Digite el avance que se realizó
 en el cuatrimetre .  Adjunte soportes en la respuesta.</t>
        </r>
      </text>
    </comment>
    <comment ref="D253" authorId="1" shapeId="0" xr:uid="{694DC52C-6825-48CD-9394-58A81A949321}">
      <text>
        <r>
          <rPr>
            <sz val="9"/>
            <color indexed="81"/>
            <rFont val="Tahoma"/>
            <charset val="1"/>
          </rPr>
          <t>Digite el avance que se realizó
 en el cuatrimetre .  Adjunte soportes en la respuesta.</t>
        </r>
      </text>
    </comment>
    <comment ref="J253" authorId="1" shapeId="0" xr:uid="{EC00CBC4-EA08-4824-8C4F-B84408C833DC}">
      <text>
        <r>
          <rPr>
            <sz val="9"/>
            <color indexed="81"/>
            <rFont val="Tahoma"/>
            <charset val="1"/>
          </rPr>
          <t>Digite el avance que se realizó
 en el cuatrimetre .  Adjunte soportes en la respuesta.</t>
        </r>
      </text>
    </comment>
    <comment ref="D254" authorId="1" shapeId="0" xr:uid="{98406FA8-E1E7-4790-B013-EA84D1FACD8D}">
      <text>
        <r>
          <rPr>
            <sz val="9"/>
            <color indexed="81"/>
            <rFont val="Tahoma"/>
            <charset val="1"/>
          </rPr>
          <t>Digite el avance que se realizó
 en el cuatrimetre .  Adjunte soportes en la respuesta.</t>
        </r>
      </text>
    </comment>
    <comment ref="J254" authorId="1" shapeId="0" xr:uid="{2FC2F987-B86F-4BEB-85F7-2109DC015D1B}">
      <text>
        <r>
          <rPr>
            <sz val="9"/>
            <color indexed="81"/>
            <rFont val="Tahoma"/>
            <charset val="1"/>
          </rPr>
          <t>Digite el avance que se realizó
 en el cuatrimetre .  Adjunte soportes en la respuesta.</t>
        </r>
      </text>
    </comment>
    <comment ref="D255" authorId="1" shapeId="0" xr:uid="{B7DBA213-7031-40B3-A371-CB71DCD0F99B}">
      <text>
        <r>
          <rPr>
            <sz val="9"/>
            <color indexed="81"/>
            <rFont val="Tahoma"/>
            <charset val="1"/>
          </rPr>
          <t>Digite el avance que se realizó
 en el cuatrimetre .  Adjunte soportes en la respuesta.</t>
        </r>
      </text>
    </comment>
    <comment ref="J255" authorId="1" shapeId="0" xr:uid="{B8B0A9B9-C362-48D9-ADC9-78C9586F6654}">
      <text>
        <r>
          <rPr>
            <sz val="9"/>
            <color indexed="81"/>
            <rFont val="Tahoma"/>
            <charset val="1"/>
          </rPr>
          <t>Digite el avance que se realizó
 en el cuatrimetre .  Adjunte soportes en la respuesta.</t>
        </r>
      </text>
    </comment>
    <comment ref="D256" authorId="1" shapeId="0" xr:uid="{B607A8E8-E479-4DA1-8420-2CE04D955DFD}">
      <text>
        <r>
          <rPr>
            <sz val="9"/>
            <color indexed="81"/>
            <rFont val="Tahoma"/>
            <charset val="1"/>
          </rPr>
          <t>Digite el avance que se realizó
 en el cuatrimetre .  Adjunte soportes en la respuesta.</t>
        </r>
      </text>
    </comment>
    <comment ref="D257" authorId="1" shapeId="0" xr:uid="{69540919-3BC3-4A73-A310-0EBFAFCF1FBF}">
      <text>
        <r>
          <rPr>
            <sz val="9"/>
            <color indexed="81"/>
            <rFont val="Tahoma"/>
            <charset val="1"/>
          </rPr>
          <t>Digite el avance que se realizó
 en el cuatrimetre .  Adjunte soportes en la respuesta.</t>
        </r>
      </text>
    </comment>
    <comment ref="D258" authorId="1" shapeId="0" xr:uid="{0683DD0C-4C36-48D4-91A2-D7D8AC6EB32B}">
      <text>
        <r>
          <rPr>
            <sz val="9"/>
            <color indexed="81"/>
            <rFont val="Tahoma"/>
            <charset val="1"/>
          </rPr>
          <t>Digite el avance que se realizó
 en el cuatrimetre .  Adjunte soportes en la respuesta.</t>
        </r>
      </text>
    </comment>
    <comment ref="D259" authorId="1" shapeId="0" xr:uid="{3C99D007-D1A6-42D9-876D-97F70D76EBD7}">
      <text>
        <r>
          <rPr>
            <sz val="9"/>
            <color indexed="81"/>
            <rFont val="Tahoma"/>
            <charset val="1"/>
          </rPr>
          <t>Digite el avance que se realizó
 en el cuatrimetre .  Adjunte soportes en la respuesta.</t>
        </r>
      </text>
    </comment>
    <comment ref="D260" authorId="1" shapeId="0" xr:uid="{44761243-9E3E-42A7-864E-55BE813DEFAB}">
      <text>
        <r>
          <rPr>
            <sz val="9"/>
            <color indexed="81"/>
            <rFont val="Tahoma"/>
            <charset val="1"/>
          </rPr>
          <t>Digite el avance que se realizó
 en el cuatrimetre .  Adjunte soportes en la respuesta.</t>
        </r>
      </text>
    </comment>
    <comment ref="D261" authorId="1" shapeId="0" xr:uid="{0DAC94EF-CC35-4FD4-A7D4-6F73D8275536}">
      <text>
        <r>
          <rPr>
            <sz val="9"/>
            <color indexed="81"/>
            <rFont val="Tahoma"/>
            <family val="2"/>
          </rPr>
          <t>Digite el avance que se realizó
 en el cuatrimetre .  Adjunte soportes en la respuesta.</t>
        </r>
      </text>
    </comment>
    <comment ref="D262" authorId="1" shapeId="0" xr:uid="{2101661C-99CD-44E3-ACCD-CE29C6E8AC58}">
      <text>
        <r>
          <rPr>
            <sz val="9"/>
            <color indexed="81"/>
            <rFont val="Tahoma"/>
            <charset val="1"/>
          </rPr>
          <t>Digite el avance que se realizó
 en el cuatrimetre .  Adjunte soportes en la respuesta.</t>
        </r>
      </text>
    </comment>
    <comment ref="J262" authorId="1" shapeId="0" xr:uid="{3858F424-CDD9-4331-B8A0-D42ED5B1A1CD}">
      <text>
        <r>
          <rPr>
            <sz val="9"/>
            <color indexed="81"/>
            <rFont val="Tahoma"/>
            <charset val="1"/>
          </rPr>
          <t>Digite el avance que se realizó
 en el cuatrimetre .  Adjunte soportes en la respuesta.</t>
        </r>
      </text>
    </comment>
    <comment ref="D263" authorId="1" shapeId="0" xr:uid="{56CABFCD-DB08-4954-9115-1DA7D68C3D93}">
      <text>
        <r>
          <rPr>
            <sz val="9"/>
            <color indexed="81"/>
            <rFont val="Tahoma"/>
            <family val="2"/>
          </rPr>
          <t>Digite el avance que se realizó
 en el cuatrimetre .  Adjunte soportes en la respuesta.</t>
        </r>
      </text>
    </comment>
    <comment ref="J263" authorId="1" shapeId="0" xr:uid="{39F7975B-9D6F-43F7-805A-71D096AFF560}">
      <text>
        <r>
          <rPr>
            <sz val="9"/>
            <color indexed="81"/>
            <rFont val="Tahoma"/>
            <family val="2"/>
          </rPr>
          <t>Digite el avance que se realizó
 en el cuatrimetre .  Adjunte soportes en la respuesta.</t>
        </r>
      </text>
    </comment>
    <comment ref="D264" authorId="1" shapeId="0" xr:uid="{D1624CC6-BE0E-4BC4-BF94-1D653F595FD2}">
      <text>
        <r>
          <rPr>
            <sz val="9"/>
            <color indexed="81"/>
            <rFont val="Tahoma"/>
            <family val="2"/>
          </rPr>
          <t>Digite el avance que se realizó
 en el cuatrimetre .  Adjunte soportes en la respuesta.</t>
        </r>
      </text>
    </comment>
    <comment ref="J264" authorId="1" shapeId="0" xr:uid="{94B60CF7-F701-42CA-952D-DD53F421B706}">
      <text>
        <r>
          <rPr>
            <sz val="9"/>
            <color indexed="81"/>
            <rFont val="Tahoma"/>
            <family val="2"/>
          </rPr>
          <t>Digite el avance que se realizó
 en el cuatrimetre .  Adjunte soportes en la respuesta.</t>
        </r>
      </text>
    </comment>
    <comment ref="D265" authorId="1" shapeId="0" xr:uid="{CFAFCAA9-647D-43F2-814E-ACB676399677}">
      <text>
        <r>
          <rPr>
            <sz val="9"/>
            <color indexed="81"/>
            <rFont val="Tahoma"/>
            <family val="2"/>
          </rPr>
          <t>Digite el avance que se realizó
 en el cuatrimetre .  Adjunte soportes en la respuesta.</t>
        </r>
      </text>
    </comment>
    <comment ref="J265" authorId="1" shapeId="0" xr:uid="{766D3C50-5655-4EBC-B75A-A66D1AE03918}">
      <text>
        <r>
          <rPr>
            <sz val="9"/>
            <color indexed="81"/>
            <rFont val="Tahoma"/>
            <family val="2"/>
          </rPr>
          <t>Digite el avance que se realizó
 en el cuatrimetre .  Adjunte soportes en la respuesta.</t>
        </r>
      </text>
    </comment>
    <comment ref="D267" authorId="1" shapeId="0" xr:uid="{677F8C3F-D616-4CD0-9977-0F0A00DB5BFC}">
      <text>
        <r>
          <rPr>
            <sz val="9"/>
            <color indexed="81"/>
            <rFont val="Tahoma"/>
            <charset val="1"/>
          </rPr>
          <t>Digite el avance que se realizó
 en el cuatrimetre .  Adjunte soportes en la respuesta.</t>
        </r>
      </text>
    </comment>
    <comment ref="D269" authorId="1" shapeId="0" xr:uid="{CEC7FF8A-070E-4410-A37D-C52A94598359}">
      <text>
        <r>
          <rPr>
            <sz val="9"/>
            <color indexed="81"/>
            <rFont val="Tahoma"/>
            <charset val="1"/>
          </rPr>
          <t>Digite el avance que se realizó
 en el cuatrimetre .  Adjunte soportes en la respuesta.</t>
        </r>
      </text>
    </comment>
    <comment ref="D271" authorId="1" shapeId="0" xr:uid="{2B410031-BDEA-4842-BDE0-772EBA51150A}">
      <text>
        <r>
          <rPr>
            <sz val="9"/>
            <color indexed="81"/>
            <rFont val="Tahoma"/>
            <charset val="1"/>
          </rPr>
          <t>Digite el avance que se realizó
 en el cuatrimetre .  Adjunte soportes en la respuesta.</t>
        </r>
      </text>
    </comment>
    <comment ref="D273" authorId="1" shapeId="0" xr:uid="{3DBBFC87-ED5D-4C38-B0D1-1B5183EB9D6F}">
      <text>
        <r>
          <rPr>
            <sz val="9"/>
            <color indexed="81"/>
            <rFont val="Tahoma"/>
            <charset val="1"/>
          </rPr>
          <t>Digite el avance que se realizó
 en el cuatrimetre .  Adjunte soportes en la respuesta.</t>
        </r>
      </text>
    </comment>
    <comment ref="D275" authorId="1" shapeId="0" xr:uid="{10DD5B10-2C31-43AB-B2F2-30195D7B5856}">
      <text>
        <r>
          <rPr>
            <sz val="9"/>
            <color indexed="81"/>
            <rFont val="Tahoma"/>
            <charset val="1"/>
          </rPr>
          <t>Digite el avance que se realizó
 en el cuatrimetre .  Adjunte soportes en la respuesta.</t>
        </r>
      </text>
    </comment>
    <comment ref="D277" authorId="1" shapeId="0" xr:uid="{1B4822A0-A1C3-437C-BA08-EB4DFE3F93C4}">
      <text>
        <r>
          <rPr>
            <sz val="9"/>
            <color indexed="81"/>
            <rFont val="Tahoma"/>
            <charset val="1"/>
          </rPr>
          <t>Digite el avance que se realizó
 en el cuatrimetre .  Adjunte soportes en la respuesta.</t>
        </r>
      </text>
    </comment>
    <comment ref="D278" authorId="1" shapeId="0" xr:uid="{D5628F42-E40D-4133-8FB0-AAC36C4BBC07}">
      <text>
        <r>
          <rPr>
            <sz val="9"/>
            <color indexed="81"/>
            <rFont val="Tahoma"/>
            <charset val="1"/>
          </rPr>
          <t>Digite el avance que se realizó
 en el cuatrimetre .  Adjunte soportes en la respuesta.</t>
        </r>
      </text>
    </comment>
    <comment ref="J278" authorId="1" shapeId="0" xr:uid="{F2F9E224-042C-4A6B-B7D3-5E759A2C9360}">
      <text>
        <r>
          <rPr>
            <sz val="9"/>
            <color indexed="81"/>
            <rFont val="Tahoma"/>
            <charset val="1"/>
          </rPr>
          <t>Digite el avance que se realizó
 en el cuatrimetre .  Adjunte soportes en la respuesta.</t>
        </r>
      </text>
    </comment>
    <comment ref="D279" authorId="1" shapeId="0" xr:uid="{A1B9C2EA-BE55-4FE6-AF7A-C2C952B4646E}">
      <text>
        <r>
          <rPr>
            <sz val="9"/>
            <color indexed="81"/>
            <rFont val="Tahoma"/>
            <charset val="1"/>
          </rPr>
          <t>Digite el avance que se realizó
 en el cuatrimetre .  Adjunte soportes en la respuesta.</t>
        </r>
      </text>
    </comment>
    <comment ref="J279" authorId="1" shapeId="0" xr:uid="{6645A998-FF89-4F3B-85E2-56F8E2E735E3}">
      <text>
        <r>
          <rPr>
            <sz val="9"/>
            <color indexed="81"/>
            <rFont val="Tahoma"/>
            <charset val="1"/>
          </rPr>
          <t>Digite el avance que se realizó
 en el cuatrimetre .  Adjunte soportes en la respuesta.</t>
        </r>
      </text>
    </comment>
    <comment ref="D280" authorId="1" shapeId="0" xr:uid="{BBA556C8-9526-4914-B6B6-32B6ADA7FB0E}">
      <text>
        <r>
          <rPr>
            <sz val="9"/>
            <color indexed="81"/>
            <rFont val="Tahoma"/>
            <charset val="1"/>
          </rPr>
          <t>Digite el avance que se realizó
 en el cuatrimetre .  Adjunte soportes en la respuesta.</t>
        </r>
      </text>
    </comment>
    <comment ref="D281" authorId="1" shapeId="0" xr:uid="{2C336D78-3330-4073-80FD-0AF3BA9631D4}">
      <text>
        <r>
          <rPr>
            <sz val="9"/>
            <color indexed="81"/>
            <rFont val="Tahoma"/>
            <charset val="1"/>
          </rPr>
          <t>Digite el avance que se realizó
 en el cuatrimetre .  Adjunte soportes en la respuesta.</t>
        </r>
      </text>
    </comment>
    <comment ref="D282" authorId="1" shapeId="0" xr:uid="{059582E8-1DB4-4137-94E5-DB2B3B4A3C66}">
      <text>
        <r>
          <rPr>
            <sz val="9"/>
            <color indexed="81"/>
            <rFont val="Tahoma"/>
            <charset val="1"/>
          </rPr>
          <t>Digite el avance que se realizó
 en el cuatrimetre .  Adjunte soportes en la respuesta.</t>
        </r>
      </text>
    </comment>
    <comment ref="D283" authorId="1" shapeId="0" xr:uid="{3B4B0D65-CF69-40A6-9071-23095DA8B047}">
      <text>
        <r>
          <rPr>
            <sz val="9"/>
            <color indexed="81"/>
            <rFont val="Tahoma"/>
            <charset val="1"/>
          </rPr>
          <t>Digite el avance que se realizó
 en el cuatrimetre .  Adjunte soportes en la respuesta.</t>
        </r>
      </text>
    </comment>
    <comment ref="D284" authorId="1" shapeId="0" xr:uid="{2AC46E0F-B835-4A71-9593-E25366F103F2}">
      <text>
        <r>
          <rPr>
            <sz val="9"/>
            <color indexed="81"/>
            <rFont val="Tahoma"/>
            <charset val="1"/>
          </rPr>
          <t>Digite el avance que se realizó
 en el cuatrimetre .  Adjunte soportes en la respuesta.</t>
        </r>
      </text>
    </comment>
    <comment ref="D285" authorId="1" shapeId="0" xr:uid="{75E46EE3-FBF0-4A42-BA87-4DCF95036A78}">
      <text>
        <r>
          <rPr>
            <sz val="9"/>
            <color indexed="81"/>
            <rFont val="Tahoma"/>
            <family val="2"/>
          </rPr>
          <t>Digite el avance que se realizó
 en el cuatrimetre .  Adjunte soportes en la respuesta.</t>
        </r>
      </text>
    </comment>
    <comment ref="D286" authorId="1" shapeId="0" xr:uid="{F354A3D1-A9CE-4E39-8514-942712DA9893}">
      <text>
        <r>
          <rPr>
            <sz val="9"/>
            <color indexed="81"/>
            <rFont val="Tahoma"/>
            <charset val="1"/>
          </rPr>
          <t>Digite el avance que se realizó
 en el cuatrimetre .  Adjunte soportes en la respuesta.</t>
        </r>
      </text>
    </comment>
    <comment ref="D287" authorId="1" shapeId="0" xr:uid="{8A0C6AD5-3EF4-43FC-9D6D-51053B99BB55}">
      <text>
        <r>
          <rPr>
            <sz val="9"/>
            <color indexed="81"/>
            <rFont val="Tahoma"/>
            <family val="2"/>
          </rPr>
          <t>Digite el avance que se realizó
 en el cuatrimetre .  Adjunte soportes en la respuesta.</t>
        </r>
      </text>
    </comment>
    <comment ref="J287" authorId="1" shapeId="0" xr:uid="{9BD70FD3-3683-487B-9739-1893DC20E5BF}">
      <text>
        <r>
          <rPr>
            <sz val="9"/>
            <color indexed="81"/>
            <rFont val="Tahoma"/>
            <family val="2"/>
          </rPr>
          <t>Digite el avance que se realizó
 en el cuatrimetre .  Adjunte soportes en la respuesta.</t>
        </r>
      </text>
    </comment>
    <comment ref="D288" authorId="1" shapeId="0" xr:uid="{B90C85A1-D5E6-490A-970E-30B0B9B6F2CC}">
      <text>
        <r>
          <rPr>
            <sz val="9"/>
            <color indexed="81"/>
            <rFont val="Tahoma"/>
            <family val="2"/>
          </rPr>
          <t>Digite el avance que se realizó
 en el cuatrimetre .  Adjunte soportes en la respuesta.</t>
        </r>
      </text>
    </comment>
    <comment ref="J288" authorId="1" shapeId="0" xr:uid="{E4A1CF62-4EB5-4A74-AA72-B5AF0D9D7A39}">
      <text>
        <r>
          <rPr>
            <sz val="9"/>
            <color indexed="81"/>
            <rFont val="Tahoma"/>
            <family val="2"/>
          </rPr>
          <t>Digite el avance que se realizó
 en el cuatrimetre .  Adjunte soportes en la respuesta.</t>
        </r>
      </text>
    </comment>
    <comment ref="D289" authorId="1" shapeId="0" xr:uid="{57D868FE-A195-408A-A940-9751099C01BD}">
      <text>
        <r>
          <rPr>
            <sz val="9"/>
            <color indexed="81"/>
            <rFont val="Tahoma"/>
            <family val="2"/>
          </rPr>
          <t>Digite el avance que se realizó
 en el cuatrimetre .  Adjunte soportes en la respuesta.</t>
        </r>
      </text>
    </comment>
    <comment ref="J289" authorId="1" shapeId="0" xr:uid="{32572EBC-C1D8-4B36-A01A-1119DDD7FEF5}">
      <text>
        <r>
          <rPr>
            <sz val="9"/>
            <color indexed="81"/>
            <rFont val="Tahoma"/>
            <family val="2"/>
          </rPr>
          <t>Digite el avance que se realizó
 en el cuatrimetre .  Adjunte soportes en la respuesta.</t>
        </r>
      </text>
    </comment>
    <comment ref="D291" authorId="1" shapeId="0" xr:uid="{52A34726-54ED-4976-BCBE-01417232A96B}">
      <text>
        <r>
          <rPr>
            <sz val="9"/>
            <color indexed="81"/>
            <rFont val="Tahoma"/>
            <charset val="1"/>
          </rPr>
          <t>Digite el avance que se realizó
 en el cuatrimetre .  Adjunte soportes en la respuesta.</t>
        </r>
      </text>
    </comment>
    <comment ref="J291" authorId="1" shapeId="0" xr:uid="{88443FC5-462B-4A6B-9DE4-78045A40CFD7}">
      <text>
        <r>
          <rPr>
            <sz val="9"/>
            <color indexed="81"/>
            <rFont val="Tahoma"/>
            <charset val="1"/>
          </rPr>
          <t>Digite el avance que se realizó
 en el cuatrimetre .  Adjunte soportes en la respuesta.</t>
        </r>
      </text>
    </comment>
    <comment ref="D292" authorId="1" shapeId="0" xr:uid="{AC3F1E4B-A81F-451C-9659-B2D896E9BBC4}">
      <text>
        <r>
          <rPr>
            <sz val="9"/>
            <color indexed="81"/>
            <rFont val="Tahoma"/>
            <charset val="1"/>
          </rPr>
          <t>Digite el avance que se realizó
 en el cuatrimetre .  Adjunte soportes en la respuesta.</t>
        </r>
      </text>
    </comment>
    <comment ref="J292" authorId="1" shapeId="0" xr:uid="{177FA904-2A7F-417F-A098-9BAB89481F53}">
      <text>
        <r>
          <rPr>
            <sz val="9"/>
            <color indexed="81"/>
            <rFont val="Tahoma"/>
            <charset val="1"/>
          </rPr>
          <t>Digite el avance que se realizó
 en el cuatrimetre .  Adjunte soportes en la respuesta.</t>
        </r>
      </text>
    </comment>
    <comment ref="D293" authorId="1" shapeId="0" xr:uid="{62174E49-F760-45DD-9ABC-2495EF5C95A6}">
      <text>
        <r>
          <rPr>
            <sz val="9"/>
            <color indexed="81"/>
            <rFont val="Tahoma"/>
            <charset val="1"/>
          </rPr>
          <t>Digite el avance que se realizó
 en el cuatrimetre .  Adjunte soportes en la respuesta.</t>
        </r>
      </text>
    </comment>
    <comment ref="J293" authorId="1" shapeId="0" xr:uid="{FDDEC114-5622-4663-A3CD-351CA74F216A}">
      <text>
        <r>
          <rPr>
            <sz val="9"/>
            <color indexed="81"/>
            <rFont val="Tahoma"/>
            <charset val="1"/>
          </rPr>
          <t>Digite el avance que se realizó
 en el cuatrimetre .  Adjunte soportes en la respuesta.</t>
        </r>
      </text>
    </comment>
    <comment ref="D294" authorId="1" shapeId="0" xr:uid="{24237636-413F-4C28-83EC-3E8D702A6F75}">
      <text>
        <r>
          <rPr>
            <sz val="9"/>
            <color indexed="81"/>
            <rFont val="Tahoma"/>
            <charset val="1"/>
          </rPr>
          <t>Digite el avance que se realizó
 en el cuatrimetre .  Adjunte soportes en la respuesta.</t>
        </r>
      </text>
    </comment>
    <comment ref="D295" authorId="1" shapeId="0" xr:uid="{0C39207D-9082-4B38-953F-599EF182FFEC}">
      <text>
        <r>
          <rPr>
            <sz val="9"/>
            <color indexed="81"/>
            <rFont val="Tahoma"/>
            <charset val="1"/>
          </rPr>
          <t>Digite el avance que se realizó
 en el cuatrimetre .  Adjunte soportes en la respuesta.</t>
        </r>
      </text>
    </comment>
    <comment ref="D296" authorId="1" shapeId="0" xr:uid="{0A3E1D55-6612-4652-B4BA-8477F8353341}">
      <text>
        <r>
          <rPr>
            <sz val="9"/>
            <color indexed="81"/>
            <rFont val="Tahoma"/>
            <charset val="1"/>
          </rPr>
          <t>Digite el avance que se realizó
 en el cuatrimetre .  Adjunte soportes en la respuesta.</t>
        </r>
      </text>
    </comment>
    <comment ref="D297" authorId="1" shapeId="0" xr:uid="{BD688657-8D45-4B03-98F3-6677E6709942}">
      <text>
        <r>
          <rPr>
            <sz val="9"/>
            <color indexed="81"/>
            <rFont val="Tahoma"/>
            <charset val="1"/>
          </rPr>
          <t>Digite el avance que se realizó
 en el cuatrimetre .  Adjunte soportes en la respuesta.</t>
        </r>
      </text>
    </comment>
    <comment ref="D298" authorId="1" shapeId="0" xr:uid="{BDF4EE7A-8DB9-45C9-8837-08C5BBB06C98}">
      <text>
        <r>
          <rPr>
            <sz val="9"/>
            <color indexed="81"/>
            <rFont val="Tahoma"/>
            <charset val="1"/>
          </rPr>
          <t>Digite el avance que se realizó
 en el cuatrimetre .  Adjunte soportes en la respuesta.</t>
        </r>
      </text>
    </comment>
    <comment ref="D299" authorId="1" shapeId="0" xr:uid="{49D340EF-647D-44EA-8A47-A884A9DFAB92}">
      <text>
        <r>
          <rPr>
            <sz val="9"/>
            <color indexed="81"/>
            <rFont val="Tahoma"/>
            <family val="2"/>
          </rPr>
          <t>Digite el avance que se realizó
 en el cuatrimetre .  Adjunte soportes en la respuesta.</t>
        </r>
      </text>
    </comment>
    <comment ref="D300" authorId="1" shapeId="0" xr:uid="{AA1EC667-AFE8-48D4-B48F-5A6CC49938A1}">
      <text>
        <r>
          <rPr>
            <sz val="9"/>
            <color indexed="81"/>
            <rFont val="Tahoma"/>
            <charset val="1"/>
          </rPr>
          <t>Digite el avance que se realizó
 en el cuatrimetre .  Adjunte soportes en la respuesta.</t>
        </r>
      </text>
    </comment>
    <comment ref="D301" authorId="1" shapeId="0" xr:uid="{C290D95C-4CE7-4E6F-B775-F6643913CB9E}">
      <text>
        <r>
          <rPr>
            <sz val="9"/>
            <color indexed="81"/>
            <rFont val="Tahoma"/>
            <family val="2"/>
          </rPr>
          <t>Digite el avance que se realizó
 en el cuatrimetre .  Adjunte soportes en la respuesta.</t>
        </r>
      </text>
    </comment>
    <comment ref="J301" authorId="1" shapeId="0" xr:uid="{BF75F72D-8C30-4711-B074-6E9647BEF71B}">
      <text>
        <r>
          <rPr>
            <sz val="9"/>
            <color indexed="81"/>
            <rFont val="Tahoma"/>
            <family val="2"/>
          </rPr>
          <t>Digite el avance que se realizó
 en el cuatrimetre .  Adjunte soportes en la respuesta.</t>
        </r>
      </text>
    </comment>
    <comment ref="D302" authorId="1" shapeId="0" xr:uid="{6DB203B6-F61C-40FE-8700-481BB138B602}">
      <text>
        <r>
          <rPr>
            <sz val="9"/>
            <color indexed="81"/>
            <rFont val="Tahoma"/>
            <family val="2"/>
          </rPr>
          <t>Digite el avance que se realizó
 en el cuatrimetre .  Adjunte soportes en la respuesta.</t>
        </r>
      </text>
    </comment>
    <comment ref="J302" authorId="1" shapeId="0" xr:uid="{F9BF7C0B-5A45-4CD7-BA29-B5AC59AF48EB}">
      <text>
        <r>
          <rPr>
            <sz val="9"/>
            <color indexed="81"/>
            <rFont val="Tahoma"/>
            <family val="2"/>
          </rPr>
          <t>Digite el avance que se realizó
 en el cuatrimetre .  Adjunte soportes en la respuesta.</t>
        </r>
      </text>
    </comment>
    <comment ref="D303" authorId="1" shapeId="0" xr:uid="{8861204F-40D8-4169-8472-C3860DBF8A0B}">
      <text>
        <r>
          <rPr>
            <sz val="9"/>
            <color indexed="81"/>
            <rFont val="Tahoma"/>
            <family val="2"/>
          </rPr>
          <t>Digite el avance que se realizó
 en el cuatrimetre .  Adjunte soportes en la respuesta.</t>
        </r>
      </text>
    </comment>
    <comment ref="J303" authorId="1" shapeId="0" xr:uid="{D44FBF68-3F2A-43F9-AAF7-4A9ACE362B18}">
      <text>
        <r>
          <rPr>
            <sz val="9"/>
            <color indexed="81"/>
            <rFont val="Tahoma"/>
            <family val="2"/>
          </rPr>
          <t>Digite el avance que se realizó
 en el cuatrimetre .  Adjunte soportes en la respuesta.</t>
        </r>
      </text>
    </comment>
    <comment ref="D315" authorId="1" shapeId="0" xr:uid="{FD54AF3B-35C1-4330-969C-5C6B9EB9BC21}">
      <text>
        <r>
          <rPr>
            <sz val="9"/>
            <color indexed="81"/>
            <rFont val="Tahoma"/>
            <charset val="1"/>
          </rPr>
          <t>Digite el avance que se realizó
 en el cuatrimetre .  Adjunte soportes en la respuesta.</t>
        </r>
      </text>
    </comment>
    <comment ref="D316" authorId="1" shapeId="0" xr:uid="{2A4E6D52-9FAB-4AC0-88EC-3D9407AF9E0F}">
      <text>
        <r>
          <rPr>
            <sz val="9"/>
            <color indexed="81"/>
            <rFont val="Tahoma"/>
            <charset val="1"/>
          </rPr>
          <t>Digite el avance que se realizó
 en el cuatrimetre .  Adjunte soportes en la respuesta.</t>
        </r>
      </text>
    </comment>
    <comment ref="J316" authorId="1" shapeId="0" xr:uid="{C067CAB1-72F1-42EE-8BD8-014447796A97}">
      <text>
        <r>
          <rPr>
            <sz val="9"/>
            <color indexed="81"/>
            <rFont val="Tahoma"/>
            <charset val="1"/>
          </rPr>
          <t>Digite el avance que se realizó
 en el cuatrimetre .  Adjunte soportes en la respuesta.</t>
        </r>
      </text>
    </comment>
    <comment ref="D317" authorId="1" shapeId="0" xr:uid="{94C21E28-8FD9-4539-A907-D7A83DBFF45A}">
      <text>
        <r>
          <rPr>
            <sz val="9"/>
            <color indexed="81"/>
            <rFont val="Tahoma"/>
            <charset val="1"/>
          </rPr>
          <t>Digite el avance que se realizó
 en el cuatrimetre .  Adjunte soportes en la respuesta.</t>
        </r>
      </text>
    </comment>
    <comment ref="J317" authorId="1" shapeId="0" xr:uid="{80F03CCE-F576-4E20-A2EE-63E146A2A68B}">
      <text>
        <r>
          <rPr>
            <sz val="9"/>
            <color indexed="81"/>
            <rFont val="Tahoma"/>
            <charset val="1"/>
          </rPr>
          <t>Digite el avance que se realizó
 en el cuatrimetre .  Adjunte soportes en la respuesta.</t>
        </r>
      </text>
    </comment>
    <comment ref="D318" authorId="1" shapeId="0" xr:uid="{8287ADC1-7946-46C9-B1F9-568297D5BC6F}">
      <text>
        <r>
          <rPr>
            <sz val="9"/>
            <color indexed="81"/>
            <rFont val="Tahoma"/>
            <charset val="1"/>
          </rPr>
          <t>Digite el avance que se realizó
 en el cuatrimetre .  Adjunte soportes en la respuesta.</t>
        </r>
      </text>
    </comment>
    <comment ref="D319" authorId="1" shapeId="0" xr:uid="{A9FC8D51-045C-4A30-91B9-10867E1E4C4F}">
      <text>
        <r>
          <rPr>
            <sz val="9"/>
            <color indexed="81"/>
            <rFont val="Tahoma"/>
            <charset val="1"/>
          </rPr>
          <t>Digite el avance que se realizó
 en el cuatrimetre .  Adjunte soportes en la respuesta.</t>
        </r>
      </text>
    </comment>
    <comment ref="D320" authorId="1" shapeId="0" xr:uid="{BD1AB12B-362C-4B54-BC07-D07660BB8A6E}">
      <text>
        <r>
          <rPr>
            <sz val="9"/>
            <color indexed="81"/>
            <rFont val="Tahoma"/>
            <charset val="1"/>
          </rPr>
          <t>Digite el avance que se realizó
 en el cuatrimetre .  Adjunte soportes en la respuesta.</t>
        </r>
      </text>
    </comment>
    <comment ref="D321" authorId="1" shapeId="0" xr:uid="{D451CAD8-8518-4005-85AE-6E64C3F4FC29}">
      <text>
        <r>
          <rPr>
            <sz val="9"/>
            <color indexed="81"/>
            <rFont val="Tahoma"/>
            <charset val="1"/>
          </rPr>
          <t>Digite el avance que se realizó
 en el cuatrimetre .  Adjunte soportes en la respuesta.</t>
        </r>
      </text>
    </comment>
    <comment ref="D322" authorId="1" shapeId="0" xr:uid="{ECF1B655-341A-4D80-A56D-E1FAD70DFA38}">
      <text>
        <r>
          <rPr>
            <sz val="9"/>
            <color indexed="81"/>
            <rFont val="Tahoma"/>
            <charset val="1"/>
          </rPr>
          <t>Digite el avance que se realizó
 en el cuatrimetre .  Adjunte soportes en la respuesta.</t>
        </r>
      </text>
    </comment>
    <comment ref="D323" authorId="1" shapeId="0" xr:uid="{2D0D8F6C-341E-424B-A058-0418DB2219A9}">
      <text>
        <r>
          <rPr>
            <sz val="9"/>
            <color indexed="81"/>
            <rFont val="Tahoma"/>
            <family val="2"/>
          </rPr>
          <t>Digite el avance que se realizó
 en el cuatrimetre .  Adjunte soportes en la respuesta.</t>
        </r>
      </text>
    </comment>
    <comment ref="D324" authorId="1" shapeId="0" xr:uid="{111EA479-1BC5-46B2-97D2-1F3818B72E8B}">
      <text>
        <r>
          <rPr>
            <sz val="9"/>
            <color indexed="81"/>
            <rFont val="Tahoma"/>
            <charset val="1"/>
          </rPr>
          <t>Digite el avance que se realizó
 en el cuatrimetre .  Adjunte soportes en la respuesta.</t>
        </r>
      </text>
    </comment>
    <comment ref="D325" authorId="1" shapeId="0" xr:uid="{BA448F75-BA2D-4550-9FE7-02A799AE3E01}">
      <text>
        <r>
          <rPr>
            <sz val="9"/>
            <color indexed="81"/>
            <rFont val="Tahoma"/>
            <family val="2"/>
          </rPr>
          <t>Digite el avance que se realizó
 en el cuatrimetre .  Adjunte soportes en la respuesta.</t>
        </r>
      </text>
    </comment>
    <comment ref="J325" authorId="1" shapeId="0" xr:uid="{40B306D5-2DD5-4500-87E8-C5BA7528DD7C}">
      <text>
        <r>
          <rPr>
            <sz val="9"/>
            <color indexed="81"/>
            <rFont val="Tahoma"/>
            <family val="2"/>
          </rPr>
          <t>Digite el avance que se realizó
 en el cuatrimetre .  Adjunte soportes en la respuesta.</t>
        </r>
      </text>
    </comment>
    <comment ref="D326" authorId="1" shapeId="0" xr:uid="{05FEBF17-985B-4A5E-AFBE-FBDDE195F2AE}">
      <text>
        <r>
          <rPr>
            <sz val="9"/>
            <color indexed="81"/>
            <rFont val="Tahoma"/>
            <family val="2"/>
          </rPr>
          <t>Digite el avance que se realizó
 en el cuatrimetre .  Adjunte soportes en la respuesta.</t>
        </r>
      </text>
    </comment>
    <comment ref="J326" authorId="1" shapeId="0" xr:uid="{4235281D-2452-499C-B9E6-D400412F8EEB}">
      <text>
        <r>
          <rPr>
            <sz val="9"/>
            <color indexed="81"/>
            <rFont val="Tahoma"/>
            <family val="2"/>
          </rPr>
          <t>Digite el avance que se realizó
 en el cuatrimetre .  Adjunte soportes en la respuesta.</t>
        </r>
      </text>
    </comment>
    <comment ref="D327" authorId="1" shapeId="0" xr:uid="{B5694BD3-EC2A-428B-B884-5AFE201D740E}">
      <text>
        <r>
          <rPr>
            <sz val="9"/>
            <color indexed="81"/>
            <rFont val="Tahoma"/>
            <family val="2"/>
          </rPr>
          <t>Digite el avance que se realizó
 en el cuatrimetre .  Adjunte soportes en la respuesta.</t>
        </r>
      </text>
    </comment>
    <comment ref="J327" authorId="1" shapeId="0" xr:uid="{848541B7-6E0F-4C73-BAAA-BD3EBB6C6B0D}">
      <text>
        <r>
          <rPr>
            <sz val="9"/>
            <color indexed="81"/>
            <rFont val="Tahoma"/>
            <family val="2"/>
          </rPr>
          <t>Digite el avance que se realizó
 en el cuatrimetre .  Adjunte soportes en la respuesta.</t>
        </r>
      </text>
    </comment>
    <comment ref="D329" authorId="1" shapeId="0" xr:uid="{A07637F5-3C98-42B4-BFCB-99F64E51FC33}">
      <text>
        <r>
          <rPr>
            <sz val="9"/>
            <color indexed="81"/>
            <rFont val="Tahoma"/>
            <charset val="1"/>
          </rPr>
          <t>Digite el avance que se realizó
 en el cuatrimetre .  Adjunte soportes en la respuesta.</t>
        </r>
      </text>
    </comment>
    <comment ref="D331" authorId="1" shapeId="0" xr:uid="{26111C38-DD14-4BE9-8505-71BDF2C57C24}">
      <text>
        <r>
          <rPr>
            <sz val="9"/>
            <color indexed="81"/>
            <rFont val="Tahoma"/>
            <charset val="1"/>
          </rPr>
          <t>Digite el avance que se realizó
 en el cuatrimetre .  Adjunte soportes en la respuesta.</t>
        </r>
      </text>
    </comment>
    <comment ref="D333" authorId="1" shapeId="0" xr:uid="{B68A357D-CDAF-468C-AAB2-2630584C7CA2}">
      <text>
        <r>
          <rPr>
            <sz val="9"/>
            <color indexed="81"/>
            <rFont val="Tahoma"/>
            <charset val="1"/>
          </rPr>
          <t>Digite el avance que se realizó
 en el cuatrimetre .  Adjunte soportes en la respuesta.</t>
        </r>
      </text>
    </comment>
    <comment ref="D337" authorId="1" shapeId="0" xr:uid="{DF2E31B5-0A48-450D-9472-89CA158D9193}">
      <text>
        <r>
          <rPr>
            <sz val="9"/>
            <color indexed="81"/>
            <rFont val="Tahoma"/>
            <charset val="1"/>
          </rPr>
          <t>Digite el avance que se realizó
 en el cuatrimetre .  Adjunte soportes en la respuesta.</t>
        </r>
      </text>
    </comment>
    <comment ref="J337" authorId="1" shapeId="0" xr:uid="{3E76FC9C-29C8-458A-B7FE-55C33ECF73CB}">
      <text>
        <r>
          <rPr>
            <sz val="9"/>
            <color indexed="81"/>
            <rFont val="Tahoma"/>
            <charset val="1"/>
          </rPr>
          <t>Digite el avance que se realizó
 en el cuatrimetre .  Adjunte soportes en la respuesta.</t>
        </r>
      </text>
    </comment>
    <comment ref="D338" authorId="1" shapeId="0" xr:uid="{59FEBA49-8EB0-49DD-8EE3-998C7AF2A754}">
      <text>
        <r>
          <rPr>
            <sz val="9"/>
            <color indexed="81"/>
            <rFont val="Tahoma"/>
            <charset val="1"/>
          </rPr>
          <t>Digite el avance que se realizó
 en el cuatrimetre .  Adjunte soportes en la respuesta.</t>
        </r>
      </text>
    </comment>
    <comment ref="J338" authorId="1" shapeId="0" xr:uid="{575C2D39-DF24-4047-A7A4-42819581C7C7}">
      <text>
        <r>
          <rPr>
            <sz val="9"/>
            <color indexed="81"/>
            <rFont val="Tahoma"/>
            <charset val="1"/>
          </rPr>
          <t>Digite el avance que se realizó
 en el cuatrimetre .  Adjunte soportes en la respuesta.</t>
        </r>
      </text>
    </comment>
    <comment ref="D339" authorId="1" shapeId="0" xr:uid="{B6878CAC-1E43-48C5-8FF3-C45661E36158}">
      <text>
        <r>
          <rPr>
            <sz val="9"/>
            <color indexed="81"/>
            <rFont val="Tahoma"/>
            <charset val="1"/>
          </rPr>
          <t>Digite el avance que se realizó
 en el cuatrimetre .  Adjunte soportes en la respuesta.</t>
        </r>
      </text>
    </comment>
    <comment ref="J339" authorId="1" shapeId="0" xr:uid="{49453FA7-76F6-4A35-9664-A5E7A4E83932}">
      <text>
        <r>
          <rPr>
            <sz val="9"/>
            <color indexed="81"/>
            <rFont val="Tahoma"/>
            <charset val="1"/>
          </rPr>
          <t>Digite el avance que se realizó
 en el cuatrimetre .  Adjunte soportes en la respuesta.</t>
        </r>
      </text>
    </comment>
    <comment ref="D340" authorId="1" shapeId="0" xr:uid="{4D2479F7-7349-43DE-9779-812780183B98}">
      <text>
        <r>
          <rPr>
            <sz val="9"/>
            <color indexed="81"/>
            <rFont val="Tahoma"/>
            <charset val="1"/>
          </rPr>
          <t>Digite el avance que se realizó
 en el cuatrimetre .  Adjunte soportes en la respuesta.</t>
        </r>
      </text>
    </comment>
    <comment ref="D341" authorId="1" shapeId="0" xr:uid="{A384D6DF-DD69-4B45-B14E-596B4A8992DD}">
      <text>
        <r>
          <rPr>
            <sz val="9"/>
            <color indexed="81"/>
            <rFont val="Tahoma"/>
            <charset val="1"/>
          </rPr>
          <t>Digite el avance que se realizó
 en el cuatrimetre .  Adjunte soportes en la respuesta.</t>
        </r>
      </text>
    </comment>
    <comment ref="D342" authorId="1" shapeId="0" xr:uid="{56EFBADF-26E1-4FF7-ABA6-3F7091D8160B}">
      <text>
        <r>
          <rPr>
            <sz val="9"/>
            <color indexed="81"/>
            <rFont val="Tahoma"/>
            <charset val="1"/>
          </rPr>
          <t>Digite el avance que se realizó
 en el cuatrimetre .  Adjunte soportes en la respuesta.</t>
        </r>
      </text>
    </comment>
    <comment ref="D343" authorId="1" shapeId="0" xr:uid="{FD17CCF2-81B7-4C17-BC78-A36C31443434}">
      <text>
        <r>
          <rPr>
            <sz val="9"/>
            <color indexed="81"/>
            <rFont val="Tahoma"/>
            <charset val="1"/>
          </rPr>
          <t>Digite el avance que se realizó
 en el cuatrimetre .  Adjunte soportes en la respuesta.</t>
        </r>
      </text>
    </comment>
    <comment ref="D344" authorId="1" shapeId="0" xr:uid="{C75CAB42-1AC0-46A4-98BD-082DD136F6E5}">
      <text>
        <r>
          <rPr>
            <sz val="9"/>
            <color indexed="81"/>
            <rFont val="Tahoma"/>
            <charset val="1"/>
          </rPr>
          <t>Digite el avance que se realizó
 en el cuatrimetre .  Adjunte soportes en la respuesta.</t>
        </r>
      </text>
    </comment>
    <comment ref="D345" authorId="1" shapeId="0" xr:uid="{6AE7C060-4922-4C2A-BCA3-85C65D276E3A}">
      <text>
        <r>
          <rPr>
            <sz val="9"/>
            <color indexed="81"/>
            <rFont val="Tahoma"/>
            <family val="2"/>
          </rPr>
          <t>Digite el avance que se realizó
 en el cuatrimetre .  Adjunte soportes en la respuesta.</t>
        </r>
      </text>
    </comment>
    <comment ref="D346" authorId="1" shapeId="0" xr:uid="{30A67CCF-237F-44E0-A226-49C93ADA7A43}">
      <text>
        <r>
          <rPr>
            <sz val="9"/>
            <color indexed="81"/>
            <rFont val="Tahoma"/>
            <charset val="1"/>
          </rPr>
          <t>Digite el avance que se realizó
 en el cuatrimetre .  Adjunte soportes en la respuesta.</t>
        </r>
      </text>
    </comment>
    <comment ref="D347" authorId="1" shapeId="0" xr:uid="{82CB4C2B-E738-4C39-AC07-8D0523AF12FE}">
      <text>
        <r>
          <rPr>
            <sz val="9"/>
            <color indexed="81"/>
            <rFont val="Tahoma"/>
            <family val="2"/>
          </rPr>
          <t>Digite el avance que se realizó
 en el cuatrimetre .  Adjunte soportes en la respuesta.</t>
        </r>
      </text>
    </comment>
    <comment ref="J347" authorId="1" shapeId="0" xr:uid="{E9F34055-CE0F-494C-A12D-C23FE1D3667A}">
      <text>
        <r>
          <rPr>
            <sz val="9"/>
            <color indexed="81"/>
            <rFont val="Tahoma"/>
            <family val="2"/>
          </rPr>
          <t>Digite el avance que se realizó
 en el cuatrimetre .  Adjunte soportes en la respuesta.</t>
        </r>
      </text>
    </comment>
    <comment ref="D348" authorId="1" shapeId="0" xr:uid="{C23B3AF6-DF3D-4D2D-B418-39AE56B8C176}">
      <text>
        <r>
          <rPr>
            <sz val="9"/>
            <color indexed="81"/>
            <rFont val="Tahoma"/>
            <family val="2"/>
          </rPr>
          <t>Digite el avance que se realizó
 en el cuatrimetre .  Adjunte soportes en la respuesta.</t>
        </r>
      </text>
    </comment>
    <comment ref="J348" authorId="1" shapeId="0" xr:uid="{6F456FC1-1B49-4E00-A08C-8C30B4216AE3}">
      <text>
        <r>
          <rPr>
            <sz val="9"/>
            <color indexed="81"/>
            <rFont val="Tahoma"/>
            <family val="2"/>
          </rPr>
          <t>Digite el avance que se realizó
 en el cuatrimetre .  Adjunte soportes en la respuesta.</t>
        </r>
      </text>
    </comment>
    <comment ref="D349" authorId="1" shapeId="0" xr:uid="{43553542-AB25-4136-BFB8-4A88F5D8D2D0}">
      <text>
        <r>
          <rPr>
            <sz val="9"/>
            <color indexed="81"/>
            <rFont val="Tahoma"/>
            <family val="2"/>
          </rPr>
          <t>Digite el avance que se realizó
 en el cuatrimetre .  Adjunte soportes en la respuesta.</t>
        </r>
      </text>
    </comment>
    <comment ref="D351" authorId="1" shapeId="0" xr:uid="{E6ED4FC9-F2FE-4DBB-B27E-8F8706895490}">
      <text>
        <r>
          <rPr>
            <sz val="9"/>
            <color indexed="81"/>
            <rFont val="Tahoma"/>
            <charset val="1"/>
          </rPr>
          <t>Digite el avance que se realizó
 en el cuatrimetre .  Adjunte soportes en la respuesta.</t>
        </r>
      </text>
    </comment>
    <comment ref="D352" authorId="1" shapeId="0" xr:uid="{67CEA0C7-7048-440D-A592-A7723D28CE81}">
      <text>
        <r>
          <rPr>
            <sz val="9"/>
            <color indexed="81"/>
            <rFont val="Tahoma"/>
            <charset val="1"/>
          </rPr>
          <t>Digite el avance que se realizó
 en el cuatrimetre .  Adjunte soportes en la respuesta.</t>
        </r>
      </text>
    </comment>
    <comment ref="J352" authorId="1" shapeId="0" xr:uid="{4ABEDBDB-7AD0-4854-BB32-1B52516742C4}">
      <text>
        <r>
          <rPr>
            <sz val="9"/>
            <color indexed="81"/>
            <rFont val="Tahoma"/>
            <charset val="1"/>
          </rPr>
          <t>Digite el avance que se realizó
 en el cuatrimetre .  Adjunte soportes en la respuesta.</t>
        </r>
      </text>
    </comment>
    <comment ref="D353" authorId="1" shapeId="0" xr:uid="{833655D0-08C0-44D7-94C4-B5B5FDA65773}">
      <text>
        <r>
          <rPr>
            <sz val="9"/>
            <color indexed="81"/>
            <rFont val="Tahoma"/>
            <charset val="1"/>
          </rPr>
          <t>Digite el avance que se realizó
 en el cuatrimetre .  Adjunte soportes en la respuesta.</t>
        </r>
      </text>
    </comment>
    <comment ref="J353" authorId="1" shapeId="0" xr:uid="{80B397A8-1569-46B4-95FC-26372FD827A1}">
      <text>
        <r>
          <rPr>
            <sz val="9"/>
            <color indexed="81"/>
            <rFont val="Tahoma"/>
            <charset val="1"/>
          </rPr>
          <t>Digite el avance que se realizó
 en el cuatrimetre .  Adjunte soportes en la respuesta.</t>
        </r>
      </text>
    </comment>
    <comment ref="D354" authorId="1" shapeId="0" xr:uid="{67597F01-D0F3-427D-BD23-8AA0BA2CF90E}">
      <text>
        <r>
          <rPr>
            <sz val="9"/>
            <color indexed="81"/>
            <rFont val="Tahoma"/>
            <charset val="1"/>
          </rPr>
          <t>Digite el avance que se realizó
 en el cuatrimetre .  Adjunte soportes en la respuesta.</t>
        </r>
      </text>
    </comment>
    <comment ref="D355" authorId="1" shapeId="0" xr:uid="{0B5DDE1E-2A90-42BB-B618-B3D47E9E0FD4}">
      <text>
        <r>
          <rPr>
            <sz val="9"/>
            <color indexed="81"/>
            <rFont val="Tahoma"/>
            <charset val="1"/>
          </rPr>
          <t>Digite el avance que se realizó
 en el cuatrimetre .  Adjunte soportes en la respuesta.</t>
        </r>
      </text>
    </comment>
    <comment ref="D356" authorId="1" shapeId="0" xr:uid="{B3AC2B45-7528-4550-BF99-24A678411C24}">
      <text>
        <r>
          <rPr>
            <sz val="9"/>
            <color indexed="81"/>
            <rFont val="Tahoma"/>
            <charset val="1"/>
          </rPr>
          <t>Digite el avance que se realizó
 en el cuatrimetre .  Adjunte soportes en la respuesta.</t>
        </r>
      </text>
    </comment>
    <comment ref="D357" authorId="1" shapeId="0" xr:uid="{746B678E-DC1E-4D37-83F8-7632F7EA24CD}">
      <text>
        <r>
          <rPr>
            <sz val="9"/>
            <color indexed="81"/>
            <rFont val="Tahoma"/>
            <charset val="1"/>
          </rPr>
          <t>Digite el avance que se realizó
 en el cuatrimetre .  Adjunte soportes en la respuesta.</t>
        </r>
      </text>
    </comment>
    <comment ref="D358" authorId="1" shapeId="0" xr:uid="{CC5DF406-6BC8-44C6-BF44-C90197DF58BB}">
      <text>
        <r>
          <rPr>
            <sz val="9"/>
            <color indexed="81"/>
            <rFont val="Tahoma"/>
            <charset val="1"/>
          </rPr>
          <t>Digite el avance que se realizó
 en el cuatrimetre .  Adjunte soportes en la respuesta.</t>
        </r>
      </text>
    </comment>
    <comment ref="D359" authorId="1" shapeId="0" xr:uid="{38975A78-8563-4E5D-8C21-8DED88C40E5D}">
      <text>
        <r>
          <rPr>
            <sz val="9"/>
            <color indexed="81"/>
            <rFont val="Tahoma"/>
            <family val="2"/>
          </rPr>
          <t>Digite el avance que se realizó
 en el cuatrimetre .  Adjunte soportes en la respuesta.</t>
        </r>
      </text>
    </comment>
    <comment ref="D360" authorId="1" shapeId="0" xr:uid="{678517E4-8BA7-4602-BA84-207B0DAE0094}">
      <text>
        <r>
          <rPr>
            <sz val="9"/>
            <color indexed="81"/>
            <rFont val="Tahoma"/>
            <charset val="1"/>
          </rPr>
          <t>Digite el avance que se realizó
 en el cuatrimetre .  Adjunte soportes en la respuesta.</t>
        </r>
      </text>
    </comment>
    <comment ref="D361" authorId="1" shapeId="0" xr:uid="{98D72110-0A73-4F5E-8146-0E1B61944D41}">
      <text>
        <r>
          <rPr>
            <sz val="9"/>
            <color indexed="81"/>
            <rFont val="Tahoma"/>
            <family val="2"/>
          </rPr>
          <t>Digite el avance que se realizó
 en el cuatrimetre .  Adjunte soportes en la respuesta.</t>
        </r>
      </text>
    </comment>
    <comment ref="J361" authorId="1" shapeId="0" xr:uid="{C17B4D10-7C2C-4B24-AFE3-3F60D0EEECDE}">
      <text>
        <r>
          <rPr>
            <sz val="9"/>
            <color indexed="81"/>
            <rFont val="Tahoma"/>
            <family val="2"/>
          </rPr>
          <t>Digite el avance que se realizó
 en el cuatrimetre .  Adjunte soportes en la respuesta.</t>
        </r>
      </text>
    </comment>
    <comment ref="D362" authorId="1" shapeId="0" xr:uid="{67645EAA-786A-476B-B40C-C686188A681C}">
      <text>
        <r>
          <rPr>
            <sz val="9"/>
            <color indexed="81"/>
            <rFont val="Tahoma"/>
            <family val="2"/>
          </rPr>
          <t>Digite el avance que se realizó
 en el cuatrimetre .  Adjunte soportes en la respuesta.</t>
        </r>
      </text>
    </comment>
    <comment ref="J362" authorId="1" shapeId="0" xr:uid="{E7C42420-8035-4CBA-947E-721F785F3694}">
      <text>
        <r>
          <rPr>
            <sz val="9"/>
            <color indexed="81"/>
            <rFont val="Tahoma"/>
            <family val="2"/>
          </rPr>
          <t>Digite el avance que se realizó
 en el cuatrimetre .  Adjunte soportes en la respuesta.</t>
        </r>
      </text>
    </comment>
    <comment ref="D363" authorId="1" shapeId="0" xr:uid="{6A4EB399-A059-4564-B572-E45A2FC8C19F}">
      <text>
        <r>
          <rPr>
            <sz val="9"/>
            <color indexed="81"/>
            <rFont val="Tahoma"/>
            <family val="2"/>
          </rPr>
          <t>Digite el avance que se realizó
 en el cuatrimetre .  Adjunte soportes en la respuesta.</t>
        </r>
      </text>
    </comment>
    <comment ref="J363" authorId="1" shapeId="0" xr:uid="{33B1AFA4-EEE7-4726-A5A0-8306A8DC9E9D}">
      <text>
        <r>
          <rPr>
            <sz val="9"/>
            <color indexed="81"/>
            <rFont val="Tahoma"/>
            <family val="2"/>
          </rPr>
          <t>Digite el avance que se realizó
 en el cuatrimetre .  Adjunte soportes en la respuesta.</t>
        </r>
      </text>
    </comment>
    <comment ref="D365" authorId="1" shapeId="0" xr:uid="{07B8BBBA-EB57-4EDC-95A6-94D120F853F4}">
      <text>
        <r>
          <rPr>
            <sz val="9"/>
            <color indexed="81"/>
            <rFont val="Tahoma"/>
            <charset val="1"/>
          </rPr>
          <t>Digite el avance que se realizó
 en el cuatrimetre .  Adjunte soportes en la respuesta.</t>
        </r>
      </text>
    </comment>
    <comment ref="J365" authorId="1" shapeId="0" xr:uid="{93048301-C453-46B8-A938-57FF5F1C9636}">
      <text>
        <r>
          <rPr>
            <sz val="9"/>
            <color indexed="81"/>
            <rFont val="Tahoma"/>
            <charset val="1"/>
          </rPr>
          <t>Digite el avance que se realizó
 en el cuatrimetre .  Adjunte soportes en la respuesta.</t>
        </r>
      </text>
    </comment>
    <comment ref="D366" authorId="1" shapeId="0" xr:uid="{A57B3ADC-60AE-4B1E-835C-3CF1C5FAD6EC}">
      <text>
        <r>
          <rPr>
            <sz val="9"/>
            <color indexed="81"/>
            <rFont val="Tahoma"/>
            <charset val="1"/>
          </rPr>
          <t>Digite el avance que se realizó
 en el cuatrimetre .  Adjunte soportes en la respuesta.</t>
        </r>
      </text>
    </comment>
    <comment ref="J366" authorId="1" shapeId="0" xr:uid="{248EC5F3-BDE6-4EBC-8FC5-6B40ED968D48}">
      <text>
        <r>
          <rPr>
            <sz val="9"/>
            <color indexed="81"/>
            <rFont val="Tahoma"/>
            <charset val="1"/>
          </rPr>
          <t>Digite el avance que se realizó
 en el cuatrimetre .  Adjunte soportes en la respuesta.</t>
        </r>
      </text>
    </comment>
    <comment ref="D367" authorId="1" shapeId="0" xr:uid="{4654C859-8697-4509-8AFF-96D733288B9A}">
      <text>
        <r>
          <rPr>
            <sz val="9"/>
            <color indexed="81"/>
            <rFont val="Tahoma"/>
            <charset val="1"/>
          </rPr>
          <t>Digite el avance que se realizó
 en el cuatrimetre .  Adjunte soportes en la respuesta.</t>
        </r>
      </text>
    </comment>
    <comment ref="J367" authorId="1" shapeId="0" xr:uid="{338BBDCD-436C-4F6A-AEEA-DFF85F55F7D4}">
      <text>
        <r>
          <rPr>
            <sz val="9"/>
            <color indexed="81"/>
            <rFont val="Tahoma"/>
            <charset val="1"/>
          </rPr>
          <t>Digite el avance que se realizó
 en el cuatrimetre .  Adjunte soportes en la respuesta.</t>
        </r>
      </text>
    </comment>
    <comment ref="D368" authorId="1" shapeId="0" xr:uid="{F3BA59A1-08D7-4113-A0EA-1CAB9173D9B8}">
      <text>
        <r>
          <rPr>
            <sz val="9"/>
            <color indexed="81"/>
            <rFont val="Tahoma"/>
            <charset val="1"/>
          </rPr>
          <t>Digite el avance que se realizó
 en el cuatrimetre .  Adjunte soportes en la respuesta.</t>
        </r>
      </text>
    </comment>
    <comment ref="D369" authorId="1" shapeId="0" xr:uid="{1775FD8F-212A-4167-BD12-D8F4D36C0464}">
      <text>
        <r>
          <rPr>
            <sz val="9"/>
            <color indexed="81"/>
            <rFont val="Tahoma"/>
            <charset val="1"/>
          </rPr>
          <t>Digite el avance que se realizó
 en el cuatrimetre .  Adjunte soportes en la respuesta.</t>
        </r>
      </text>
    </comment>
    <comment ref="D370" authorId="1" shapeId="0" xr:uid="{60F888FA-58C5-470D-8B27-34D75BFA1792}">
      <text>
        <r>
          <rPr>
            <sz val="9"/>
            <color indexed="81"/>
            <rFont val="Tahoma"/>
            <charset val="1"/>
          </rPr>
          <t>Digite el avance que se realizó
 en el cuatrimetre .  Adjunte soportes en la respuesta.</t>
        </r>
      </text>
    </comment>
    <comment ref="D371" authorId="1" shapeId="0" xr:uid="{2730173D-1716-4E52-9999-9A608277B124}">
      <text>
        <r>
          <rPr>
            <sz val="9"/>
            <color indexed="81"/>
            <rFont val="Tahoma"/>
            <charset val="1"/>
          </rPr>
          <t>Digite el avance que se realizó
 en el cuatrimetre .  Adjunte soportes en la respuesta.</t>
        </r>
      </text>
    </comment>
    <comment ref="D372" authorId="1" shapeId="0" xr:uid="{8C286408-3DCA-4CEB-81B8-77F9521A55EA}">
      <text>
        <r>
          <rPr>
            <sz val="9"/>
            <color indexed="81"/>
            <rFont val="Tahoma"/>
            <charset val="1"/>
          </rPr>
          <t>Digite el avance que se realizó
 en el cuatrimetre .  Adjunte soportes en la respuesta.</t>
        </r>
      </text>
    </comment>
    <comment ref="D373" authorId="1" shapeId="0" xr:uid="{C9859461-FEDA-4F00-A13D-26BDD5EF63B5}">
      <text>
        <r>
          <rPr>
            <sz val="9"/>
            <color indexed="81"/>
            <rFont val="Tahoma"/>
            <family val="2"/>
          </rPr>
          <t>Digite el avance que se realizó
 en el cuatrimetre .  Adjunte soportes en la respuesta.</t>
        </r>
      </text>
    </comment>
    <comment ref="D374" authorId="1" shapeId="0" xr:uid="{C17E3296-F33A-40E9-8BD3-5D4CA2D70948}">
      <text>
        <r>
          <rPr>
            <sz val="9"/>
            <color indexed="81"/>
            <rFont val="Tahoma"/>
            <charset val="1"/>
          </rPr>
          <t>Digite el avance que se realizó
 en el cuatrimetre .  Adjunte soportes en la respuesta.</t>
        </r>
      </text>
    </comment>
    <comment ref="D375" authorId="1" shapeId="0" xr:uid="{18A553DA-ECF5-4D1D-8B0A-62D49639A556}">
      <text>
        <r>
          <rPr>
            <sz val="9"/>
            <color indexed="81"/>
            <rFont val="Tahoma"/>
            <family val="2"/>
          </rPr>
          <t>Digite el avance que se realizó
 en el cuatrimetre .  Adjunte soportes en la respuesta.</t>
        </r>
      </text>
    </comment>
    <comment ref="J375" authorId="1" shapeId="0" xr:uid="{ACBDE1F0-65EC-4205-8697-958D9B84715B}">
      <text>
        <r>
          <rPr>
            <sz val="9"/>
            <color indexed="81"/>
            <rFont val="Tahoma"/>
            <family val="2"/>
          </rPr>
          <t>Digite el avance que se realizó
 en el cuatrimetre .  Adjunte soportes en la respuesta.</t>
        </r>
      </text>
    </comment>
    <comment ref="D376" authorId="1" shapeId="0" xr:uid="{D86FF608-F5BF-4482-BAE3-549C1C7E707D}">
      <text>
        <r>
          <rPr>
            <sz val="9"/>
            <color indexed="81"/>
            <rFont val="Tahoma"/>
            <family val="2"/>
          </rPr>
          <t>Digite el avance que se realizó
 en el cuatrimetre .  Adjunte soportes en la respuesta.</t>
        </r>
      </text>
    </comment>
    <comment ref="J376" authorId="1" shapeId="0" xr:uid="{5885D66B-9D27-4641-9C49-887519383B25}">
      <text>
        <r>
          <rPr>
            <sz val="9"/>
            <color indexed="81"/>
            <rFont val="Tahoma"/>
            <family val="2"/>
          </rPr>
          <t>Digite el avance que se realizó
 en el cuatrimetre .  Adjunte soportes en la respuesta.</t>
        </r>
      </text>
    </comment>
    <comment ref="D377" authorId="1" shapeId="0" xr:uid="{09425FEA-F124-467D-9A48-EC08AAF20229}">
      <text>
        <r>
          <rPr>
            <sz val="9"/>
            <color indexed="81"/>
            <rFont val="Tahoma"/>
            <family val="2"/>
          </rPr>
          <t>Digite el avance que se realizó
 en el cuatrimetre .  Adjunte soportes en la respuesta.</t>
        </r>
      </text>
    </comment>
    <comment ref="J377" authorId="1" shapeId="0" xr:uid="{104BFEBD-4BD3-4982-AC2B-74483623F243}">
      <text>
        <r>
          <rPr>
            <sz val="9"/>
            <color indexed="81"/>
            <rFont val="Tahoma"/>
            <family val="2"/>
          </rPr>
          <t>Digite el avance que se realizó
 en el cuatrimetre .  Adjunte soportes en la respuesta.</t>
        </r>
      </text>
    </comment>
    <comment ref="D379" authorId="1" shapeId="0" xr:uid="{C1A28269-D676-4D9E-A603-FE2E60E1AD7F}">
      <text>
        <r>
          <rPr>
            <sz val="9"/>
            <color indexed="81"/>
            <rFont val="Tahoma"/>
            <charset val="1"/>
          </rPr>
          <t>Digite el avance que se realizó
 en el cuatrimetre .  Adjunte soportes en la respuesta.</t>
        </r>
      </text>
    </comment>
    <comment ref="D380" authorId="1" shapeId="0" xr:uid="{1AA76616-D2C7-4479-BAF2-8F396FA33A4F}">
      <text>
        <r>
          <rPr>
            <sz val="9"/>
            <color indexed="81"/>
            <rFont val="Tahoma"/>
            <charset val="1"/>
          </rPr>
          <t>Digite el avance que se realizó
 en el cuatrimetre .  Adjunte soportes en la respuesta.</t>
        </r>
      </text>
    </comment>
    <comment ref="D381" authorId="1" shapeId="0" xr:uid="{AFE366A7-69ED-44B0-BB54-1D969BAB9B6A}">
      <text>
        <r>
          <rPr>
            <sz val="9"/>
            <color indexed="81"/>
            <rFont val="Tahoma"/>
            <charset val="1"/>
          </rPr>
          <t>Digite el avance que se realizó
 en el cuatrimetre .  Adjunte soportes en la respuesta.</t>
        </r>
      </text>
    </comment>
    <comment ref="J381" authorId="1" shapeId="0" xr:uid="{C8C45834-ED19-4146-BCA5-F1F3B2C767A6}">
      <text>
        <r>
          <rPr>
            <sz val="9"/>
            <color indexed="81"/>
            <rFont val="Tahoma"/>
            <charset val="1"/>
          </rPr>
          <t>Digite el avance que se realizó
 en el cuatrimetre .  Adjunte soportes en la respuesta.</t>
        </r>
      </text>
    </comment>
    <comment ref="D382" authorId="1" shapeId="0" xr:uid="{ABE4631C-40D0-4CA4-838A-4949B82353DD}">
      <text>
        <r>
          <rPr>
            <sz val="9"/>
            <color indexed="81"/>
            <rFont val="Tahoma"/>
            <charset val="1"/>
          </rPr>
          <t>Digite el avance que se realizó
 en el cuatrimetre .  Adjunte soportes en la respuesta.</t>
        </r>
      </text>
    </comment>
    <comment ref="D383" authorId="1" shapeId="0" xr:uid="{32361950-6EE4-4E89-8BB0-3DC576AABC6E}">
      <text>
        <r>
          <rPr>
            <sz val="9"/>
            <color indexed="81"/>
            <rFont val="Tahoma"/>
            <charset val="1"/>
          </rPr>
          <t>Digite el avance que se realizó
 en el cuatrimetre .  Adjunte soportes en la respuesta.</t>
        </r>
      </text>
    </comment>
    <comment ref="D384" authorId="1" shapeId="0" xr:uid="{C1455E3E-D6C1-4D9E-9934-2E8EA4F3CB00}">
      <text>
        <r>
          <rPr>
            <sz val="9"/>
            <color indexed="81"/>
            <rFont val="Tahoma"/>
            <charset val="1"/>
          </rPr>
          <t>Digite el avance que se realizó
 en el cuatrimetre .  Adjunte soportes en la respuesta.</t>
        </r>
      </text>
    </comment>
    <comment ref="D385" authorId="1" shapeId="0" xr:uid="{8621717B-AE5C-4E46-843E-CCCB743418E6}">
      <text>
        <r>
          <rPr>
            <sz val="9"/>
            <color indexed="81"/>
            <rFont val="Tahoma"/>
            <charset val="1"/>
          </rPr>
          <t>Digite el avance que se realizó
 en el cuatrimetre .  Adjunte soportes en la respuesta.</t>
        </r>
      </text>
    </comment>
    <comment ref="D386" authorId="1" shapeId="0" xr:uid="{47A33AA3-B2D6-4E10-9E4E-A21EDED2DB61}">
      <text>
        <r>
          <rPr>
            <sz val="9"/>
            <color indexed="81"/>
            <rFont val="Tahoma"/>
            <charset val="1"/>
          </rPr>
          <t>Digite el avance que se realizó
 en el cuatrimetre .  Adjunte soportes en la respuesta.</t>
        </r>
      </text>
    </comment>
    <comment ref="D387" authorId="1" shapeId="0" xr:uid="{21ECD706-541A-4117-8F6E-D59D8B515257}">
      <text>
        <r>
          <rPr>
            <sz val="9"/>
            <color indexed="81"/>
            <rFont val="Tahoma"/>
            <family val="2"/>
          </rPr>
          <t>Digite el avance que se realizó
 en el cuatrimetre .  Adjunte soportes en la respuesta.</t>
        </r>
      </text>
    </comment>
    <comment ref="D388" authorId="1" shapeId="0" xr:uid="{36B43B18-1FAA-43EF-8897-BA1E777FF566}">
      <text>
        <r>
          <rPr>
            <sz val="9"/>
            <color indexed="81"/>
            <rFont val="Tahoma"/>
            <charset val="1"/>
          </rPr>
          <t>Digite el avance que se realizó
 en el cuatrimetre .  Adjunte soportes en la respuesta.</t>
        </r>
      </text>
    </comment>
    <comment ref="D389" authorId="1" shapeId="0" xr:uid="{46628148-A0D1-4153-9DD6-A855EE71FAD4}">
      <text>
        <r>
          <rPr>
            <sz val="9"/>
            <color indexed="81"/>
            <rFont val="Tahoma"/>
            <family val="2"/>
          </rPr>
          <t>Digite el avance que se realizó
 en el cuatrimetre .  Adjunte soportes en la respuesta.</t>
        </r>
      </text>
    </comment>
    <comment ref="J389" authorId="1" shapeId="0" xr:uid="{39A4C735-CD62-44E4-AA0F-6C3CE5AF5F55}">
      <text>
        <r>
          <rPr>
            <sz val="9"/>
            <color indexed="81"/>
            <rFont val="Tahoma"/>
            <family val="2"/>
          </rPr>
          <t>Digite el avance que se realizó
 en el cuatrimetre .  Adjunte soportes en la respuesta.</t>
        </r>
      </text>
    </comment>
    <comment ref="D390" authorId="1" shapeId="0" xr:uid="{6ABD7BDE-6F80-4ADF-A6F0-F100D10EB2A0}">
      <text>
        <r>
          <rPr>
            <sz val="9"/>
            <color indexed="81"/>
            <rFont val="Tahoma"/>
            <family val="2"/>
          </rPr>
          <t>Digite el avance que se realizó
 en el cuatrimetre .  Adjunte soportes en la respuesta.</t>
        </r>
      </text>
    </comment>
    <comment ref="J390" authorId="1" shapeId="0" xr:uid="{C4E4C68A-B174-492C-B25B-04593CF867DD}">
      <text>
        <r>
          <rPr>
            <sz val="9"/>
            <color indexed="81"/>
            <rFont val="Tahoma"/>
            <family val="2"/>
          </rPr>
          <t>Digite el avance que se realizó
 en el cuatrimetre .  Adjunte soportes en la respuesta.</t>
        </r>
      </text>
    </comment>
    <comment ref="D391" authorId="1" shapeId="0" xr:uid="{1D5647FB-E4EF-492A-BB9C-EB6C02E611BB}">
      <text>
        <r>
          <rPr>
            <sz val="9"/>
            <color indexed="81"/>
            <rFont val="Tahoma"/>
            <family val="2"/>
          </rPr>
          <t>Digite el avance que se realizó
 en el cuatrimetre .  Adjunte soportes en la respuesta.</t>
        </r>
      </text>
    </comment>
    <comment ref="J391" authorId="1" shapeId="0" xr:uid="{B61DE6A2-37A5-4387-BA40-8772F6E1C92A}">
      <text>
        <r>
          <rPr>
            <sz val="9"/>
            <color indexed="81"/>
            <rFont val="Tahoma"/>
            <family val="2"/>
          </rPr>
          <t>Digite el avance que se realizó
 en el cuatrimetre .  Adjunte soportes en la respuesta.</t>
        </r>
      </text>
    </comment>
    <comment ref="D393" authorId="1" shapeId="0" xr:uid="{6867A29E-2A4E-4ECE-BE15-0B774C6517BA}">
      <text>
        <r>
          <rPr>
            <sz val="9"/>
            <color indexed="81"/>
            <rFont val="Tahoma"/>
            <charset val="1"/>
          </rPr>
          <t>Digite el avance que se realizó
 en el cuatrimetre .  Adjunte soportes en la respuesta.</t>
        </r>
      </text>
    </comment>
    <comment ref="D395" authorId="1" shapeId="0" xr:uid="{4528125D-06C5-4D4F-9D2F-7FD504745803}">
      <text>
        <r>
          <rPr>
            <sz val="9"/>
            <color indexed="81"/>
            <rFont val="Tahoma"/>
            <charset val="1"/>
          </rPr>
          <t>Digite el avance que se realizó
 en el cuatrimetre .  Adjunte soportes en la respuesta.</t>
        </r>
      </text>
    </comment>
    <comment ref="D397" authorId="1" shapeId="0" xr:uid="{E5BD3550-FA7D-44C5-A8DA-AC0017436467}">
      <text>
        <r>
          <rPr>
            <sz val="9"/>
            <color indexed="81"/>
            <rFont val="Tahoma"/>
            <charset val="1"/>
          </rPr>
          <t>Digite el avance que se realizó
 en el cuatrimetre .  Adjunte soportes en la respuesta.</t>
        </r>
      </text>
    </comment>
    <comment ref="D399" authorId="1" shapeId="0" xr:uid="{E3E47CBF-9955-4BD5-AA5A-FEB616C32EED}">
      <text>
        <r>
          <rPr>
            <sz val="9"/>
            <color indexed="81"/>
            <rFont val="Tahoma"/>
            <charset val="1"/>
          </rPr>
          <t>Digite el avance que se realizó
 en el cuatrimetre .  Adjunte soportes en la respuesta.</t>
        </r>
      </text>
    </comment>
    <comment ref="J399" authorId="1" shapeId="0" xr:uid="{E0E0DDE2-C76C-4252-A858-F0720520502B}">
      <text>
        <r>
          <rPr>
            <sz val="9"/>
            <color indexed="81"/>
            <rFont val="Tahoma"/>
            <charset val="1"/>
          </rPr>
          <t>Digite el avance que se realizó
 en el cuatrimetre .  Adjunte soportes en la respuesta.</t>
        </r>
      </text>
    </comment>
    <comment ref="D400" authorId="1" shapeId="0" xr:uid="{65BE82C9-18DA-41CD-8ACF-AD7500EC99E8}">
      <text>
        <r>
          <rPr>
            <sz val="9"/>
            <color indexed="81"/>
            <rFont val="Tahoma"/>
            <charset val="1"/>
          </rPr>
          <t>Digite el avance que se realizó
 en el cuatrimetre .  Adjunte soportes en la respuesta.</t>
        </r>
      </text>
    </comment>
    <comment ref="J400" authorId="1" shapeId="0" xr:uid="{50253768-A6F3-48AC-8C52-E477C00201C6}">
      <text>
        <r>
          <rPr>
            <sz val="9"/>
            <color indexed="81"/>
            <rFont val="Tahoma"/>
            <charset val="1"/>
          </rPr>
          <t>Digite el avance que se realizó
 en el cuatrimetre .  Adjunte soportes en la respuesta.</t>
        </r>
      </text>
    </comment>
    <comment ref="D401" authorId="1" shapeId="0" xr:uid="{6D94C7CD-9343-46C1-8B06-7D0890D384A6}">
      <text>
        <r>
          <rPr>
            <sz val="9"/>
            <color indexed="81"/>
            <rFont val="Tahoma"/>
            <charset val="1"/>
          </rPr>
          <t>Digite el avance que se realizó
 en el cuatrimetre .  Adjunte soportes en la respuesta.</t>
        </r>
      </text>
    </comment>
    <comment ref="J401" authorId="1" shapeId="0" xr:uid="{103919C2-173F-46ED-A178-0ED761569E94}">
      <text>
        <r>
          <rPr>
            <sz val="9"/>
            <color indexed="81"/>
            <rFont val="Tahoma"/>
            <charset val="1"/>
          </rPr>
          <t>Digite el avance que se realizó
 en el cuatrimetre .  Adjunte soportes en la respuesta.</t>
        </r>
      </text>
    </comment>
    <comment ref="D402" authorId="1" shapeId="0" xr:uid="{76B6D1B4-B39E-42E2-8BA6-CBB347459773}">
      <text>
        <r>
          <rPr>
            <sz val="9"/>
            <color indexed="81"/>
            <rFont val="Tahoma"/>
            <charset val="1"/>
          </rPr>
          <t>Digite el avance que se realizó
 en el cuatrimetre .  Adjunte soportes en la respuesta.</t>
        </r>
      </text>
    </comment>
    <comment ref="D403" authorId="1" shapeId="0" xr:uid="{1F7D7050-41AB-4346-B120-797AC8DBE5DB}">
      <text>
        <r>
          <rPr>
            <sz val="9"/>
            <color indexed="81"/>
            <rFont val="Tahoma"/>
            <charset val="1"/>
          </rPr>
          <t>Digite el avance que se realizó
 en el cuatrimetre .  Adjunte soportes en la respuesta.</t>
        </r>
      </text>
    </comment>
    <comment ref="D404" authorId="1" shapeId="0" xr:uid="{68258BCC-9076-4D8C-AE2C-9456D8DB3825}">
      <text>
        <r>
          <rPr>
            <sz val="9"/>
            <color indexed="81"/>
            <rFont val="Tahoma"/>
            <charset val="1"/>
          </rPr>
          <t>Digite el avance que se realizó
 en el cuatrimetre .  Adjunte soportes en la respuesta.</t>
        </r>
      </text>
    </comment>
    <comment ref="D405" authorId="1" shapeId="0" xr:uid="{481EAB79-F36C-46AF-A24F-7D69B12D2BB2}">
      <text>
        <r>
          <rPr>
            <sz val="9"/>
            <color indexed="81"/>
            <rFont val="Tahoma"/>
            <charset val="1"/>
          </rPr>
          <t>Digite el avance que se realizó
 en el cuatrimetre .  Adjunte soportes en la respuesta.</t>
        </r>
      </text>
    </comment>
    <comment ref="D406" authorId="1" shapeId="0" xr:uid="{C6596F09-F8F3-42CA-A6DD-138851D44F9F}">
      <text>
        <r>
          <rPr>
            <sz val="9"/>
            <color indexed="81"/>
            <rFont val="Tahoma"/>
            <charset val="1"/>
          </rPr>
          <t>Digite el avance que se realizó
 en el cuatrimetre .  Adjunte soportes en la respuesta.</t>
        </r>
      </text>
    </comment>
    <comment ref="D407" authorId="1" shapeId="0" xr:uid="{FEF313D0-5E44-4882-B3A2-34719D00C908}">
      <text>
        <r>
          <rPr>
            <sz val="9"/>
            <color indexed="81"/>
            <rFont val="Tahoma"/>
            <family val="2"/>
          </rPr>
          <t>Digite el avance que se realizó
 en el cuatrimetre .  Adjunte soportes en la respuesta.</t>
        </r>
      </text>
    </comment>
    <comment ref="D408" authorId="1" shapeId="0" xr:uid="{5E24A2F7-D443-41CD-9EA2-F01146B19BAE}">
      <text>
        <r>
          <rPr>
            <sz val="9"/>
            <color indexed="81"/>
            <rFont val="Tahoma"/>
            <charset val="1"/>
          </rPr>
          <t>Digite el avance que se realizó
 en el cuatrimetre .  Adjunte soportes en la respuesta.</t>
        </r>
      </text>
    </comment>
    <comment ref="D409" authorId="1" shapeId="0" xr:uid="{0FDBD7B4-041C-4AF2-B6DD-FC443E44A9D5}">
      <text>
        <r>
          <rPr>
            <sz val="9"/>
            <color indexed="81"/>
            <rFont val="Tahoma"/>
            <family val="2"/>
          </rPr>
          <t>Digite el avance que se realizó
 en el cuatrimetre .  Adjunte soportes en la respuesta.</t>
        </r>
      </text>
    </comment>
    <comment ref="J409" authorId="1" shapeId="0" xr:uid="{CCCD8360-A43A-4BB1-9725-78D1E2B86971}">
      <text>
        <r>
          <rPr>
            <sz val="9"/>
            <color indexed="81"/>
            <rFont val="Tahoma"/>
            <family val="2"/>
          </rPr>
          <t>Digite el avance que se realizó
 en el cuatrimetre .  Adjunte soportes en la respuesta.</t>
        </r>
      </text>
    </comment>
    <comment ref="D410" authorId="1" shapeId="0" xr:uid="{E964AD52-707F-4ACF-8755-ADD7E1B552D8}">
      <text>
        <r>
          <rPr>
            <sz val="9"/>
            <color indexed="81"/>
            <rFont val="Tahoma"/>
            <family val="2"/>
          </rPr>
          <t>Digite el avance que se realizó
 en el cuatrimetre .  Adjunte soportes en la respuesta.</t>
        </r>
      </text>
    </comment>
    <comment ref="J410" authorId="1" shapeId="0" xr:uid="{7C4FF699-97F5-4932-A24E-5D1AA59FC1F8}">
      <text>
        <r>
          <rPr>
            <sz val="9"/>
            <color indexed="81"/>
            <rFont val="Tahoma"/>
            <family val="2"/>
          </rPr>
          <t>Digite el avance que se realizó
 en el cuatrimetre .  Adjunte soportes en la respuesta.</t>
        </r>
      </text>
    </comment>
    <comment ref="D411" authorId="1" shapeId="0" xr:uid="{6E7CFFCC-C68D-4374-A991-00340A0B697D}">
      <text>
        <r>
          <rPr>
            <sz val="9"/>
            <color indexed="81"/>
            <rFont val="Tahoma"/>
            <family val="2"/>
          </rPr>
          <t>Digite el avance que se realizó
 en el cuatrimetre .  Adjunte soportes en la respuesta.</t>
        </r>
      </text>
    </comment>
    <comment ref="J411" authorId="1" shapeId="0" xr:uid="{AAFE98BA-9B7C-484A-BD4E-A3FB10C85FF1}">
      <text>
        <r>
          <rPr>
            <sz val="9"/>
            <color indexed="81"/>
            <rFont val="Tahoma"/>
            <family val="2"/>
          </rPr>
          <t>Digite el avance que se realizó
 en el cuatrimetre .  Adjunte soportes en la respuesta.</t>
        </r>
      </text>
    </comment>
    <comment ref="D413" authorId="1" shapeId="0" xr:uid="{9CFC9A14-8DF7-4534-B862-6883BF504968}">
      <text>
        <r>
          <rPr>
            <sz val="9"/>
            <color indexed="81"/>
            <rFont val="Tahoma"/>
            <charset val="1"/>
          </rPr>
          <t>Digite el avance que se realizó
 en el cuatrimetre .  Adjunte soportes en la respuesta.</t>
        </r>
      </text>
    </comment>
    <comment ref="J413" authorId="1" shapeId="0" xr:uid="{E561F3EB-A051-4AE8-AF0A-EA82890D78A3}">
      <text>
        <r>
          <rPr>
            <sz val="9"/>
            <color indexed="81"/>
            <rFont val="Tahoma"/>
            <charset val="1"/>
          </rPr>
          <t>Digite el avance que se realizó
 en el cuatrimetre .  Adjunte soportes en la respuesta.</t>
        </r>
      </text>
    </comment>
    <comment ref="D414" authorId="1" shapeId="0" xr:uid="{EB8CD96E-59B2-448D-9E84-9EA83A986271}">
      <text>
        <r>
          <rPr>
            <sz val="9"/>
            <color indexed="81"/>
            <rFont val="Tahoma"/>
            <charset val="1"/>
          </rPr>
          <t>Digite el avance que se realizó
 en el cuatrimetre .  Adjunte soportes en la respuesta.</t>
        </r>
      </text>
    </comment>
    <comment ref="J414" authorId="1" shapeId="0" xr:uid="{CA07139A-E77F-4245-AE57-4AFAACEF8CD7}">
      <text>
        <r>
          <rPr>
            <sz val="9"/>
            <color indexed="81"/>
            <rFont val="Tahoma"/>
            <charset val="1"/>
          </rPr>
          <t>Digite el avance que se realizó
 en el cuatrimetre .  Adjunte soportes en la respuesta.</t>
        </r>
      </text>
    </comment>
    <comment ref="D415" authorId="1" shapeId="0" xr:uid="{DCB87BF1-B3E5-401C-BB99-98D0DDA52FB8}">
      <text>
        <r>
          <rPr>
            <sz val="9"/>
            <color indexed="81"/>
            <rFont val="Tahoma"/>
            <charset val="1"/>
          </rPr>
          <t>Digite el avance que se realizó
 en el cuatrimetre .  Adjunte soportes en la respuesta.</t>
        </r>
      </text>
    </comment>
    <comment ref="J415" authorId="1" shapeId="0" xr:uid="{DB7767A6-8DE8-49DD-AEB5-347EA5FCB2BB}">
      <text>
        <r>
          <rPr>
            <sz val="9"/>
            <color indexed="81"/>
            <rFont val="Tahoma"/>
            <charset val="1"/>
          </rPr>
          <t>Digite el avance que se realizó
 en el cuatrimetre .  Adjunte soportes en la respuesta.</t>
        </r>
      </text>
    </comment>
    <comment ref="D416" authorId="1" shapeId="0" xr:uid="{656AB41A-5563-4C47-BEA0-AF74F8025CE2}">
      <text>
        <r>
          <rPr>
            <sz val="9"/>
            <color indexed="81"/>
            <rFont val="Tahoma"/>
            <charset val="1"/>
          </rPr>
          <t>Digite el avance que se realizó
 en el cuatrimetre .  Adjunte soportes en la respuesta.</t>
        </r>
      </text>
    </comment>
    <comment ref="D417" authorId="1" shapeId="0" xr:uid="{8D124AB7-F693-429A-BDEB-CC063828E665}">
      <text>
        <r>
          <rPr>
            <sz val="9"/>
            <color indexed="81"/>
            <rFont val="Tahoma"/>
            <charset val="1"/>
          </rPr>
          <t>Digite el avance que se realizó
 en el cuatrimetre .  Adjunte soportes en la respuesta.</t>
        </r>
      </text>
    </comment>
    <comment ref="D418" authorId="1" shapeId="0" xr:uid="{7A820CC3-22A4-4990-B588-65593311D813}">
      <text>
        <r>
          <rPr>
            <sz val="9"/>
            <color indexed="81"/>
            <rFont val="Tahoma"/>
            <charset val="1"/>
          </rPr>
          <t>Digite el avance que se realizó
 en el cuatrimetre .  Adjunte soportes en la respuesta.</t>
        </r>
      </text>
    </comment>
    <comment ref="D419" authorId="1" shapeId="0" xr:uid="{7A00021B-CB23-45E8-B492-7F2217E62463}">
      <text>
        <r>
          <rPr>
            <sz val="9"/>
            <color indexed="81"/>
            <rFont val="Tahoma"/>
            <charset val="1"/>
          </rPr>
          <t>Digite el avance que se realizó
 en el cuatrimetre .  Adjunte soportes en la respuesta.</t>
        </r>
      </text>
    </comment>
    <comment ref="D420" authorId="1" shapeId="0" xr:uid="{F3C44FEE-1482-46CA-8503-124C82F977D1}">
      <text>
        <r>
          <rPr>
            <sz val="9"/>
            <color indexed="81"/>
            <rFont val="Tahoma"/>
            <charset val="1"/>
          </rPr>
          <t>Digite el avance que se realizó
 en el cuatrimetre .  Adjunte soportes en la respuesta.</t>
        </r>
      </text>
    </comment>
    <comment ref="D421" authorId="1" shapeId="0" xr:uid="{9E64B32B-6561-4C9E-B7EB-C8262B607A35}">
      <text>
        <r>
          <rPr>
            <sz val="9"/>
            <color indexed="81"/>
            <rFont val="Tahoma"/>
            <family val="2"/>
          </rPr>
          <t>Digite el avance que se realizó
 en el cuatrimetre .  Adjunte soportes en la respuesta.</t>
        </r>
      </text>
    </comment>
    <comment ref="D422" authorId="1" shapeId="0" xr:uid="{5C077F1D-E799-4ECC-A454-3377A742695B}">
      <text>
        <r>
          <rPr>
            <sz val="9"/>
            <color indexed="81"/>
            <rFont val="Tahoma"/>
            <charset val="1"/>
          </rPr>
          <t>Digite el avance que se realizó
 en el cuatrimetre .  Adjunte soportes en la respuesta.</t>
        </r>
      </text>
    </comment>
    <comment ref="D423" authorId="1" shapeId="0" xr:uid="{A769C4E6-1CD1-4741-B3DF-2E7BBEBC01A6}">
      <text>
        <r>
          <rPr>
            <sz val="9"/>
            <color indexed="81"/>
            <rFont val="Tahoma"/>
            <family val="2"/>
          </rPr>
          <t>Digite el avance que se realizó
 en el cuatrimetre .  Adjunte soportes en la respuesta.</t>
        </r>
      </text>
    </comment>
    <comment ref="J423" authorId="1" shapeId="0" xr:uid="{619A9722-AF5B-422A-8A60-2400C6EBD8F4}">
      <text>
        <r>
          <rPr>
            <sz val="9"/>
            <color indexed="81"/>
            <rFont val="Tahoma"/>
            <family val="2"/>
          </rPr>
          <t>Digite el avance que se realizó
 en el cuatrimetre .  Adjunte soportes en la respuesta.</t>
        </r>
      </text>
    </comment>
    <comment ref="D424" authorId="1" shapeId="0" xr:uid="{1EBAA0F5-36AE-4CA0-A7A7-63D0D5B9EA13}">
      <text>
        <r>
          <rPr>
            <sz val="9"/>
            <color indexed="81"/>
            <rFont val="Tahoma"/>
            <family val="2"/>
          </rPr>
          <t>Digite el avance que se realizó
 en el cuatrimetre .  Adjunte soportes en la respuesta.</t>
        </r>
      </text>
    </comment>
    <comment ref="J424" authorId="1" shapeId="0" xr:uid="{ABB991C3-0993-49D6-A413-043E832291D2}">
      <text>
        <r>
          <rPr>
            <sz val="9"/>
            <color indexed="81"/>
            <rFont val="Tahoma"/>
            <family val="2"/>
          </rPr>
          <t>Digite el avance que se realizó
 en el cuatrimetre .  Adjunte soportes en la respuesta.</t>
        </r>
      </text>
    </comment>
    <comment ref="D425" authorId="1" shapeId="0" xr:uid="{09C47F11-119E-4487-922B-65A854A72C5A}">
      <text>
        <r>
          <rPr>
            <sz val="9"/>
            <color indexed="81"/>
            <rFont val="Tahoma"/>
            <family val="2"/>
          </rPr>
          <t>Digite el avance que se realizó
 en el cuatrimetre .  Adjunte soportes en la respuesta.</t>
        </r>
      </text>
    </comment>
    <comment ref="J425" authorId="1" shapeId="0" xr:uid="{8449BEC3-8012-4260-B6CD-DA31138191D7}">
      <text>
        <r>
          <rPr>
            <sz val="9"/>
            <color indexed="81"/>
            <rFont val="Tahoma"/>
            <family val="2"/>
          </rPr>
          <t>Digite el avance que se realizó
 en el cuatrimetre .  Adjunte soportes en la respuesta.</t>
        </r>
      </text>
    </comment>
    <comment ref="D427" authorId="1" shapeId="0" xr:uid="{C76E29EE-F9B4-4B62-8967-AFDAAB66DC4A}">
      <text>
        <r>
          <rPr>
            <sz val="9"/>
            <color indexed="81"/>
            <rFont val="Tahoma"/>
            <charset val="1"/>
          </rPr>
          <t>Digite el avance que se realizó
 en el cuatrimetre .  Adjunte soportes en la respuesta.</t>
        </r>
      </text>
    </comment>
    <comment ref="D429" authorId="1" shapeId="0" xr:uid="{7833AF94-E3AA-4AFF-8700-6E26AC86E9D7}">
      <text>
        <r>
          <rPr>
            <sz val="9"/>
            <color indexed="81"/>
            <rFont val="Tahoma"/>
            <charset val="1"/>
          </rPr>
          <t>Digite el avance que se realizó
 en el cuatrimetre .  Adjunte soportes en la respuesta.</t>
        </r>
      </text>
    </comment>
    <comment ref="D431" authorId="1" shapeId="0" xr:uid="{0B98ECAF-A706-4CBE-A03D-E6AA6F68CC55}">
      <text>
        <r>
          <rPr>
            <sz val="9"/>
            <color indexed="81"/>
            <rFont val="Tahoma"/>
            <charset val="1"/>
          </rPr>
          <t>Digite el avance que se realizó
 en el cuatrimetre .  Adjunte soportes en la respuesta.</t>
        </r>
      </text>
    </comment>
    <comment ref="D433" authorId="1" shapeId="0" xr:uid="{4DB2934E-B2DC-4C04-AB37-263E9B10DE11}">
      <text>
        <r>
          <rPr>
            <sz val="9"/>
            <color indexed="81"/>
            <rFont val="Tahoma"/>
            <charset val="1"/>
          </rPr>
          <t>Digite el avance que se realizó
 en el cuatrimetre .  Adjunte soportes en la respuesta.</t>
        </r>
      </text>
    </comment>
    <comment ref="D445" authorId="1" shapeId="0" xr:uid="{A84D7184-E222-461C-A164-261A6BA4060F}">
      <text>
        <r>
          <rPr>
            <sz val="9"/>
            <color indexed="81"/>
            <rFont val="Tahoma"/>
            <charset val="1"/>
          </rPr>
          <t>Digite el avance que se realizó
 en el cuatrimetre .  Adjunte soportes en la respuesta.</t>
        </r>
      </text>
    </comment>
    <comment ref="D447" authorId="1" shapeId="0" xr:uid="{54DBCB24-9F5B-429B-AD2A-C1D450F6BF99}">
      <text>
        <r>
          <rPr>
            <sz val="9"/>
            <color indexed="81"/>
            <rFont val="Tahoma"/>
            <charset val="1"/>
          </rPr>
          <t>Digite el avance que se realizó
 en el cuatrimetre .  Adjunte soportes en la respuesta.</t>
        </r>
      </text>
    </comment>
    <comment ref="D449" authorId="1" shapeId="0" xr:uid="{F6B421C5-78D4-4ED2-BB12-8E0C0E8831C4}">
      <text>
        <r>
          <rPr>
            <sz val="9"/>
            <color indexed="81"/>
            <rFont val="Tahoma"/>
            <charset val="1"/>
          </rPr>
          <t>Digite el avance que se realizó
 en el cuatrimetre .  Adjunte soportes en la respuesta.</t>
        </r>
      </text>
    </comment>
    <comment ref="D451" authorId="1" shapeId="0" xr:uid="{CC018B3E-2EEA-448E-8E66-83201EB818FD}">
      <text>
        <r>
          <rPr>
            <sz val="9"/>
            <color indexed="81"/>
            <rFont val="Tahoma"/>
            <charset val="1"/>
          </rPr>
          <t>Digite el avance que se realizó
 en el cuatrimetre .  Adjunte soportes en la respuesta.</t>
        </r>
      </text>
    </comment>
    <comment ref="D453" authorId="1" shapeId="0" xr:uid="{5BE22CEC-8982-4B54-AED6-230813A5E84C}">
      <text>
        <r>
          <rPr>
            <sz val="9"/>
            <color indexed="81"/>
            <rFont val="Tahoma"/>
            <charset val="1"/>
          </rPr>
          <t>Digite el avance que se realizó
 en el cuatrimetre .  Adjunte soportes en la respuesta.</t>
        </r>
      </text>
    </comment>
    <comment ref="D455" authorId="1" shapeId="0" xr:uid="{2DE9D158-7F72-4194-94BC-03B72E621DA2}">
      <text>
        <r>
          <rPr>
            <sz val="9"/>
            <color indexed="81"/>
            <rFont val="Tahoma"/>
            <charset val="1"/>
          </rPr>
          <t>Digite el avance que se realizó
 en el cuatrimetre .  Adjunte soportes en la respuesta.</t>
        </r>
      </text>
    </comment>
    <comment ref="D457" authorId="1" shapeId="0" xr:uid="{77AB918B-0E2E-4045-909E-CBEBF71AE6EC}">
      <text>
        <r>
          <rPr>
            <sz val="9"/>
            <color indexed="81"/>
            <rFont val="Tahoma"/>
            <charset val="1"/>
          </rPr>
          <t>Digite el avance que se realizó
 en el cuatrimetre .  Adjunte soportes en la respuesta.</t>
        </r>
      </text>
    </comment>
    <comment ref="D459" authorId="1" shapeId="0" xr:uid="{CF6B1388-4484-42F3-811C-B7EFCD81191A}">
      <text>
        <r>
          <rPr>
            <sz val="9"/>
            <color indexed="81"/>
            <rFont val="Tahoma"/>
            <charset val="1"/>
          </rPr>
          <t>Digite el avance que se realizó
 en el cuatrimetre .  Adjunte soportes en la respuesta.</t>
        </r>
      </text>
    </comment>
    <comment ref="D461" authorId="1" shapeId="0" xr:uid="{7326DE3B-F01F-4FD4-B137-A85A0399B81A}">
      <text>
        <r>
          <rPr>
            <sz val="9"/>
            <color indexed="81"/>
            <rFont val="Tahoma"/>
            <charset val="1"/>
          </rPr>
          <t>Digite el avance que se realizó
 en el cuatrimetre .  Adjunte soportes en la respuesta.</t>
        </r>
      </text>
    </comment>
    <comment ref="D463" authorId="1" shapeId="0" xr:uid="{84A5E532-3F69-4453-A2A5-92D0A37A41DB}">
      <text>
        <r>
          <rPr>
            <sz val="9"/>
            <color indexed="81"/>
            <rFont val="Tahoma"/>
            <charset val="1"/>
          </rPr>
          <t>Digite el avance que se realizó
 en el cuatrimetre .  Adjunte soportes en la respuesta.</t>
        </r>
      </text>
    </comment>
    <comment ref="D465" authorId="1" shapeId="0" xr:uid="{4A3AD640-4FAC-47B7-B587-82ED4E358A8C}">
      <text>
        <r>
          <rPr>
            <sz val="9"/>
            <color indexed="81"/>
            <rFont val="Tahoma"/>
            <charset val="1"/>
          </rPr>
          <t>Digite el avance que se realizó
 en el cuatrimetre .  Adjunte soportes en la respuesta.</t>
        </r>
      </text>
    </comment>
    <comment ref="D467" authorId="1" shapeId="0" xr:uid="{C52AD260-0734-446D-B6A9-BBC33A33F229}">
      <text>
        <r>
          <rPr>
            <sz val="9"/>
            <color indexed="81"/>
            <rFont val="Tahoma"/>
            <charset val="1"/>
          </rPr>
          <t>Digite el avance que se realizó
 en el cuatrimetre .  Adjunte soportes en la respuesta.</t>
        </r>
      </text>
    </comment>
    <comment ref="D469" authorId="1" shapeId="0" xr:uid="{CBB3E7B2-FE3C-408E-AF8D-B744665793C8}">
      <text>
        <r>
          <rPr>
            <sz val="9"/>
            <color indexed="81"/>
            <rFont val="Tahoma"/>
            <charset val="1"/>
          </rPr>
          <t>Digite el avance que se realizó
 en el cuatrimetre .  Adjunte soportes en la respuesta.</t>
        </r>
      </text>
    </comment>
    <comment ref="D471" authorId="1" shapeId="0" xr:uid="{925D5351-6BBF-4F16-8B47-B5CD76389B81}">
      <text>
        <r>
          <rPr>
            <sz val="9"/>
            <color indexed="81"/>
            <rFont val="Tahoma"/>
            <charset val="1"/>
          </rPr>
          <t>Digite el avance que se realizó
 en el cuatrimetre .  Adjunte soportes en la respuesta.</t>
        </r>
      </text>
    </comment>
    <comment ref="D473" authorId="1" shapeId="0" xr:uid="{47311054-466F-4666-9F6F-5C5F7F659C02}">
      <text>
        <r>
          <rPr>
            <sz val="9"/>
            <color indexed="81"/>
            <rFont val="Tahoma"/>
            <charset val="1"/>
          </rPr>
          <t>Digite el avance que se realizó
 en el cuatrimetre .  Adjunte soportes en la respuesta.</t>
        </r>
      </text>
    </comment>
    <comment ref="D475" authorId="1" shapeId="0" xr:uid="{A953DD85-C26A-4C7A-B729-188DB5EE5738}">
      <text>
        <r>
          <rPr>
            <sz val="9"/>
            <color indexed="81"/>
            <rFont val="Tahoma"/>
            <charset val="1"/>
          </rPr>
          <t>Digite el avance que se realizó
 en el cuatrimetre .  Adjunte soportes en la respuesta.</t>
        </r>
      </text>
    </comment>
    <comment ref="D503" authorId="1" shapeId="0" xr:uid="{2D9FE77D-44F2-4451-A24F-F36545623C96}">
      <text>
        <r>
          <rPr>
            <sz val="9"/>
            <color indexed="81"/>
            <rFont val="Tahoma"/>
            <charset val="1"/>
          </rPr>
          <t>Digite el avance que se realizó
 en el cuatrimetre .  Adjunte soportes en la respuesta.</t>
        </r>
      </text>
    </comment>
    <comment ref="D505" authorId="1" shapeId="0" xr:uid="{BDCB177B-273E-484F-BA80-B634AC8CE4B5}">
      <text>
        <r>
          <rPr>
            <sz val="9"/>
            <color indexed="81"/>
            <rFont val="Tahoma"/>
            <charset val="1"/>
          </rPr>
          <t>Digite el avance que se realizó
 en el cuatrimetre .  Adjunte soportes en la respuesta.</t>
        </r>
      </text>
    </comment>
    <comment ref="J505" authorId="1" shapeId="0" xr:uid="{328F5C2F-AF80-4EEA-8B32-5201400DC92A}">
      <text>
        <r>
          <rPr>
            <sz val="9"/>
            <color indexed="81"/>
            <rFont val="Tahoma"/>
            <charset val="1"/>
          </rPr>
          <t>Digite el avance que se realizó
 en el cuatrimetre .  Adjunte soportes en la respuesta.</t>
        </r>
      </text>
    </comment>
    <comment ref="D509" authorId="1" shapeId="0" xr:uid="{162F0030-5250-4270-B2AE-E3D53BE72B61}">
      <text>
        <r>
          <rPr>
            <sz val="9"/>
            <color indexed="81"/>
            <rFont val="Tahoma"/>
            <charset val="1"/>
          </rPr>
          <t>Digite el avance que se realizó
 en el cuatrimetre .  Adjunte soportes en la respuesta.</t>
        </r>
      </text>
    </comment>
    <comment ref="J509" authorId="1" shapeId="0" xr:uid="{C5898EB5-08B5-4687-9E1D-A17CB1B1812D}">
      <text>
        <r>
          <rPr>
            <sz val="9"/>
            <color indexed="81"/>
            <rFont val="Tahoma"/>
            <charset val="1"/>
          </rPr>
          <t>Digite el avance que se realizó
 en el cuatrimetre .  Adjunte soportes en la respuesta.</t>
        </r>
      </text>
    </comment>
    <comment ref="D510" authorId="1" shapeId="0" xr:uid="{64252BB7-B9F1-449A-8372-8D4D7C017A09}">
      <text>
        <r>
          <rPr>
            <sz val="9"/>
            <color indexed="81"/>
            <rFont val="Tahoma"/>
            <charset val="1"/>
          </rPr>
          <t>Digite el avance que se realizó
 en el cuatrimetre .  Adjunte soportes en la respuesta.</t>
        </r>
      </text>
    </comment>
    <comment ref="J510" authorId="1" shapeId="0" xr:uid="{E4E2BEE6-8140-4202-B7AB-41A5D9D6F5AB}">
      <text>
        <r>
          <rPr>
            <sz val="9"/>
            <color indexed="81"/>
            <rFont val="Tahoma"/>
            <charset val="1"/>
          </rPr>
          <t>Digite el avance que se realizó
 en el cuatrimetre .  Adjunte soportes en la respuesta.</t>
        </r>
      </text>
    </comment>
    <comment ref="D511" authorId="1" shapeId="0" xr:uid="{D4C89AED-84E7-467C-A82C-1355314BAA72}">
      <text>
        <r>
          <rPr>
            <sz val="9"/>
            <color indexed="81"/>
            <rFont val="Tahoma"/>
            <charset val="1"/>
          </rPr>
          <t>Digite el avance que se realizó
 en el cuatrimetre .  Adjunte soportes en la respuesta.</t>
        </r>
      </text>
    </comment>
    <comment ref="J511" authorId="1" shapeId="0" xr:uid="{4E107901-EAB7-4777-B0D1-EAA147A499F1}">
      <text>
        <r>
          <rPr>
            <sz val="9"/>
            <color indexed="81"/>
            <rFont val="Tahoma"/>
            <charset val="1"/>
          </rPr>
          <t>Digite el avance que se realizó
 en el cuatrimetre .  Adjunte soportes en la respuesta.</t>
        </r>
      </text>
    </comment>
    <comment ref="D512" authorId="1" shapeId="0" xr:uid="{C22F68FB-074D-42F8-9465-A4267995DD5F}">
      <text>
        <r>
          <rPr>
            <sz val="9"/>
            <color indexed="81"/>
            <rFont val="Tahoma"/>
            <charset val="1"/>
          </rPr>
          <t>Digite el avance que se realizó
 en el cuatrimetre .  Adjunte soportes en la respuesta.</t>
        </r>
      </text>
    </comment>
    <comment ref="D513" authorId="1" shapeId="0" xr:uid="{48FF08F0-96C5-48FD-B506-9FD36AFE3A56}">
      <text>
        <r>
          <rPr>
            <sz val="9"/>
            <color indexed="81"/>
            <rFont val="Tahoma"/>
            <charset val="1"/>
          </rPr>
          <t>Digite el avance que se realizó
 en el cuatrimetre .  Adjunte soportes en la respuesta.</t>
        </r>
      </text>
    </comment>
    <comment ref="D514" authorId="1" shapeId="0" xr:uid="{EFD960A6-C481-4C08-879C-4EEFA385019E}">
      <text>
        <r>
          <rPr>
            <sz val="9"/>
            <color indexed="81"/>
            <rFont val="Tahoma"/>
            <charset val="1"/>
          </rPr>
          <t>Digite el avance que se realizó
 en el cuatrimetre .  Adjunte soportes en la respuesta.</t>
        </r>
      </text>
    </comment>
    <comment ref="D515" authorId="1" shapeId="0" xr:uid="{19C64C03-813D-434F-AA51-9C26A1A04E7A}">
      <text>
        <r>
          <rPr>
            <sz val="9"/>
            <color indexed="81"/>
            <rFont val="Tahoma"/>
            <charset val="1"/>
          </rPr>
          <t>Digite el avance que se realizó
 en el cuatrimetre .  Adjunte soportes en la respuesta.</t>
        </r>
      </text>
    </comment>
    <comment ref="D516" authorId="1" shapeId="0" xr:uid="{B040C73D-FDF0-4EF9-A2B3-4C9B0DDE60AB}">
      <text>
        <r>
          <rPr>
            <sz val="9"/>
            <color indexed="81"/>
            <rFont val="Tahoma"/>
            <charset val="1"/>
          </rPr>
          <t>Digite el avance que se realizó
 en el cuatrimetre .  Adjunte soportes en la respuesta.</t>
        </r>
      </text>
    </comment>
    <comment ref="D517" authorId="1" shapeId="0" xr:uid="{A3E3F0F3-A2B4-4E3D-8C0E-2E321578BAEB}">
      <text>
        <r>
          <rPr>
            <sz val="9"/>
            <color indexed="81"/>
            <rFont val="Tahoma"/>
            <family val="2"/>
          </rPr>
          <t>Digite el avance que se realizó
 en el cuatrimetre .  Adjunte soportes en la respuesta.</t>
        </r>
      </text>
    </comment>
    <comment ref="D518" authorId="1" shapeId="0" xr:uid="{CDD89FA3-6C1F-422D-860F-A6F03ED3E0D1}">
      <text>
        <r>
          <rPr>
            <sz val="9"/>
            <color indexed="81"/>
            <rFont val="Tahoma"/>
            <charset val="1"/>
          </rPr>
          <t>Digite el avance que se realizó
 en el cuatrimetre .  Adjunte soportes en la respuesta.</t>
        </r>
      </text>
    </comment>
    <comment ref="D519" authorId="1" shapeId="0" xr:uid="{481DAC68-5D6F-4013-A8DB-E3EA242EFB08}">
      <text>
        <r>
          <rPr>
            <sz val="9"/>
            <color indexed="81"/>
            <rFont val="Tahoma"/>
            <family val="2"/>
          </rPr>
          <t>Digite el avance que se realizó
 en el cuatrimetre .  Adjunte soportes en la respuesta.</t>
        </r>
      </text>
    </comment>
    <comment ref="J519" authorId="1" shapeId="0" xr:uid="{C028C7C6-A8A5-4128-A88A-724E2697DFCF}">
      <text>
        <r>
          <rPr>
            <sz val="9"/>
            <color indexed="81"/>
            <rFont val="Tahoma"/>
            <family val="2"/>
          </rPr>
          <t>Digite el avance que se realizó
 en el cuatrimetre .  Adjunte soportes en la respuesta.</t>
        </r>
      </text>
    </comment>
    <comment ref="D520" authorId="1" shapeId="0" xr:uid="{AC4EBA3E-068B-416C-86C8-E2249A24B3AF}">
      <text>
        <r>
          <rPr>
            <sz val="9"/>
            <color indexed="81"/>
            <rFont val="Tahoma"/>
            <family val="2"/>
          </rPr>
          <t>Digite el avance que se realizó
 en el cuatrimetre .  Adjunte soportes en la respuesta.</t>
        </r>
      </text>
    </comment>
    <comment ref="J520" authorId="1" shapeId="0" xr:uid="{02218CD3-D049-42B8-8EC8-20EEFC28FCAB}">
      <text>
        <r>
          <rPr>
            <sz val="9"/>
            <color indexed="81"/>
            <rFont val="Tahoma"/>
            <family val="2"/>
          </rPr>
          <t>Digite el avance que se realizó
 en el cuatrimetre .  Adjunte soportes en la respuesta.</t>
        </r>
      </text>
    </comment>
    <comment ref="D521" authorId="1" shapeId="0" xr:uid="{2820B006-BD4F-47F5-88E6-27AFDFE0BB2D}">
      <text>
        <r>
          <rPr>
            <sz val="9"/>
            <color indexed="81"/>
            <rFont val="Tahoma"/>
            <family val="2"/>
          </rPr>
          <t>Digite el avance que se realizó
 en el cuatrimetre .  Adjunte soportes en la respuesta.</t>
        </r>
      </text>
    </comment>
    <comment ref="J521" authorId="1" shapeId="0" xr:uid="{6E513BB4-32B2-47A7-BEE7-A735CD9FCF1D}">
      <text>
        <r>
          <rPr>
            <sz val="9"/>
            <color indexed="81"/>
            <rFont val="Tahoma"/>
            <family val="2"/>
          </rPr>
          <t>Digite el avance que se realizó
 en el cuatrimetre .  Adjunte soportes en la respuesta.</t>
        </r>
      </text>
    </comment>
    <comment ref="D523" authorId="1" shapeId="0" xr:uid="{25FFD0C1-88A9-481A-931B-AE808790D93D}">
      <text>
        <r>
          <rPr>
            <sz val="9"/>
            <color indexed="81"/>
            <rFont val="Tahoma"/>
            <charset val="1"/>
          </rPr>
          <t>Digite el avance que se realizó
 en el cuatrimetre .  Adjunte soportes en la respuesta.</t>
        </r>
      </text>
    </comment>
    <comment ref="D525" authorId="1" shapeId="0" xr:uid="{EC0096E6-7467-4002-9C73-1260560945BA}">
      <text>
        <r>
          <rPr>
            <sz val="9"/>
            <color indexed="81"/>
            <rFont val="Tahoma"/>
            <charset val="1"/>
          </rPr>
          <t>Digite el avance que se realizó
 en el cuatrimetre .  Adjunte soportes en la respuesta.</t>
        </r>
      </text>
    </comment>
    <comment ref="D527" authorId="1" shapeId="0" xr:uid="{5BB7729F-E9C6-4477-982A-51B3AD0A4E35}">
      <text>
        <r>
          <rPr>
            <sz val="9"/>
            <color indexed="81"/>
            <rFont val="Tahoma"/>
            <charset val="1"/>
          </rPr>
          <t>Digite el avance que se realizó
 en el cuatrimetre .  Adjunte soportes en la respuesta.</t>
        </r>
      </text>
    </comment>
    <comment ref="D529" authorId="1" shapeId="0" xr:uid="{D250E698-4FE8-4528-8D0A-9B2EE5468A4E}">
      <text>
        <r>
          <rPr>
            <sz val="9"/>
            <color indexed="81"/>
            <rFont val="Tahoma"/>
            <charset val="1"/>
          </rPr>
          <t>Digite el avance que se realizó
 en el cuatrimetre .  Adjunte soportes en la respuesta.</t>
        </r>
      </text>
    </comment>
    <comment ref="D531" authorId="1" shapeId="0" xr:uid="{A0A19A0E-1B7B-491B-B10A-8A63BB31C7D5}">
      <text>
        <r>
          <rPr>
            <sz val="9"/>
            <color indexed="81"/>
            <rFont val="Tahoma"/>
            <charset val="1"/>
          </rPr>
          <t>Digite el avance que se realizó
 en el cuatrimetre .  Adjunte soportes en la respuesta.</t>
        </r>
      </text>
    </comment>
    <comment ref="D533" authorId="1" shapeId="0" xr:uid="{F8A2E133-87C3-4F44-AE6D-163862A13FE9}">
      <text>
        <r>
          <rPr>
            <sz val="9"/>
            <color indexed="81"/>
            <rFont val="Tahoma"/>
            <charset val="1"/>
          </rPr>
          <t>Digite el avance que se realizó
 en el cuatrimetre .  Adjunte soportes en la respuesta.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I20" authorId="0" shapeId="0" xr:uid="{C5702F86-8BFE-4DAA-9CDA-80FFC3995AEC}">
      <text>
        <r>
          <rPr>
            <sz val="9"/>
            <color indexed="81"/>
            <rFont val="Tahoma"/>
            <family val="2"/>
          </rPr>
          <t>Califique la gestión realizada en el cuatrimestre sobre el producto mínimo</t>
        </r>
        <r>
          <rPr>
            <b/>
            <sz val="9"/>
            <color indexed="81"/>
            <rFont val="Tahoma"/>
            <family val="2"/>
          </rPr>
          <t xml:space="preserve">
</t>
        </r>
      </text>
    </comment>
    <comment ref="J21" authorId="1" shapeId="0" xr:uid="{3E71619D-15F1-40A1-B08D-9A85B714E6C9}">
      <text>
        <r>
          <rPr>
            <sz val="9"/>
            <color indexed="81"/>
            <rFont val="Tahoma"/>
            <charset val="1"/>
          </rPr>
          <t>Digite el avance que se realizó
 en el cuatrimestre .  Adjunte soportes en la respuesta.</t>
        </r>
      </text>
    </comment>
    <comment ref="J24" authorId="1" shapeId="0" xr:uid="{5A16F471-7713-4D88-95F3-EBBDEE632147}">
      <text>
        <r>
          <rPr>
            <sz val="9"/>
            <color indexed="81"/>
            <rFont val="Tahoma"/>
            <charset val="1"/>
          </rPr>
          <t>Digite el avance que se realizó
 en el cuatrimestre .  Adjunte soportes en la respuesta.</t>
        </r>
      </text>
    </comment>
    <comment ref="J25" authorId="1" shapeId="0" xr:uid="{BB793CD0-7D05-4F7C-A9A8-26FF7B304443}">
      <text>
        <r>
          <rPr>
            <sz val="9"/>
            <color indexed="81"/>
            <rFont val="Tahoma"/>
            <family val="2"/>
          </rPr>
          <t>Digite el avance que se realizó
 en el cuatrimestre .  Adjunte soportes en la respuesta.</t>
        </r>
      </text>
    </comment>
    <comment ref="J26" authorId="1" shapeId="0" xr:uid="{63E03B38-083C-483F-868A-5CF5B37FCA8C}">
      <text>
        <r>
          <rPr>
            <sz val="9"/>
            <color indexed="81"/>
            <rFont val="Tahoma"/>
            <charset val="1"/>
          </rPr>
          <t>Digite el avance que se realizó
 en el cuatrimestre .  Adjunte soportes en la respuesta.</t>
        </r>
      </text>
    </comment>
    <comment ref="J29" authorId="1" shapeId="0" xr:uid="{8DF901F3-F9A8-46CB-87F8-F58512937DBB}">
      <text>
        <r>
          <rPr>
            <sz val="9"/>
            <color indexed="81"/>
            <rFont val="Tahoma"/>
            <charset val="1"/>
          </rPr>
          <t>Digite el avance que se realizó
 en el cuatrimestre .  Adjunte soportes en la respuesta.</t>
        </r>
      </text>
    </comment>
    <comment ref="J30" authorId="1" shapeId="0" xr:uid="{E1A0E913-7139-485F-927D-DB27AA7BCF15}">
      <text>
        <r>
          <rPr>
            <sz val="9"/>
            <color indexed="81"/>
            <rFont val="Tahoma"/>
            <family val="2"/>
          </rPr>
          <t>Digite el avance que se realizó
 en el cuatrimestre .  Adjunte soportes en la respuesta.</t>
        </r>
      </text>
    </comment>
    <comment ref="J31" authorId="1" shapeId="0" xr:uid="{158F6166-A138-4A3E-95EA-A88745F351CE}">
      <text>
        <r>
          <rPr>
            <sz val="9"/>
            <color indexed="81"/>
            <rFont val="Tahoma"/>
            <family val="2"/>
          </rPr>
          <t>Digite el avance que se realizó
 en el cuatrimestre .  Adjunte soportes en la respuesta.</t>
        </r>
      </text>
    </comment>
    <comment ref="J32" authorId="1" shapeId="0" xr:uid="{A109FAB1-49A3-4A63-8FF7-5E14C269B423}">
      <text>
        <r>
          <rPr>
            <sz val="9"/>
            <color indexed="81"/>
            <rFont val="Tahoma"/>
            <family val="2"/>
          </rPr>
          <t>Digite el avance que se realizó
 en el cuatrimetre .  Adjunte soportes en la respuesta.</t>
        </r>
      </text>
    </comment>
    <comment ref="J33" authorId="1" shapeId="0" xr:uid="{05ECD947-A40C-4833-B4D4-C997C34ACFC7}">
      <text>
        <r>
          <rPr>
            <sz val="9"/>
            <color indexed="81"/>
            <rFont val="Tahoma"/>
            <family val="2"/>
          </rPr>
          <t>Digite el avance que se realizó
 en el cuatrimestre .  Adjunte soportes en la respuesta.</t>
        </r>
      </text>
    </comment>
    <comment ref="J34" authorId="1" shapeId="0" xr:uid="{960877EF-1702-480C-9029-C558FC4722F0}">
      <text>
        <r>
          <rPr>
            <sz val="9"/>
            <color indexed="81"/>
            <rFont val="Tahoma"/>
            <family val="2"/>
          </rPr>
          <t>Digite el avance que se realizó
 en el cuatrimestre .  Adjunte soportes en la respuesta.</t>
        </r>
      </text>
    </comment>
    <comment ref="J35" authorId="1" shapeId="0" xr:uid="{4ACF0A0F-975C-483E-8BAA-2F786BC76582}">
      <text>
        <r>
          <rPr>
            <sz val="9"/>
            <color indexed="81"/>
            <rFont val="Tahoma"/>
            <charset val="1"/>
          </rPr>
          <t>Digite el avance que se realizó
 en el cuatrimestre .  Adjunte soportes en la respuesta.</t>
        </r>
      </text>
    </comment>
    <comment ref="J36" authorId="1" shapeId="0" xr:uid="{C49D5C75-7F2C-4AB9-921A-B7680C8295F1}">
      <text>
        <r>
          <rPr>
            <sz val="9"/>
            <color indexed="81"/>
            <rFont val="Tahoma"/>
            <charset val="1"/>
          </rPr>
          <t>Digite el avance que se realizó
 en el cuatrimestre .  Adjunte soportes en la respuesta.</t>
        </r>
      </text>
    </comment>
    <comment ref="J37" authorId="1" shapeId="0" xr:uid="{5AA08946-DDF3-47ED-99C1-3823B354DB18}">
      <text>
        <r>
          <rPr>
            <sz val="9"/>
            <color indexed="81"/>
            <rFont val="Tahoma"/>
            <family val="2"/>
          </rPr>
          <t>Digite el avance que se realizó
 en el cuatrimestre .  Adjunte soportes en la respuesta.</t>
        </r>
      </text>
    </comment>
    <comment ref="J39" authorId="1" shapeId="0" xr:uid="{60257D89-266B-4528-BD38-74C4A1100751}">
      <text>
        <r>
          <rPr>
            <sz val="9"/>
            <color indexed="81"/>
            <rFont val="Tahoma"/>
            <charset val="1"/>
          </rPr>
          <t>Digite el avance que se realizó
 en el cuatrimestre .  Adjunte soportes en la respuesta.</t>
        </r>
      </text>
    </comment>
    <comment ref="J40" authorId="1" shapeId="0" xr:uid="{35ECF4BA-DCC9-451C-AE43-1AE8AACCE71B}">
      <text>
        <r>
          <rPr>
            <sz val="9"/>
            <color indexed="81"/>
            <rFont val="Tahoma"/>
            <charset val="1"/>
          </rPr>
          <t>Digite el avance que se realizó
 en el cuatrimestre .  Adjunte soportes en la respuesta.</t>
        </r>
      </text>
    </comment>
    <comment ref="J46" authorId="1" shapeId="0" xr:uid="{07DDC1D8-CA0D-461A-8216-817BA05071DC}">
      <text>
        <r>
          <rPr>
            <sz val="9"/>
            <color indexed="81"/>
            <rFont val="Tahoma"/>
            <family val="2"/>
          </rPr>
          <t>Digite el avance que se realizó
 en el cuatrimestre .  Adjunte soportes en la respuesta.</t>
        </r>
      </text>
    </comment>
    <comment ref="J47" authorId="1" shapeId="0" xr:uid="{996FB97A-68C6-44CD-BD8F-518DF29EF6E2}">
      <text>
        <r>
          <rPr>
            <sz val="9"/>
            <color indexed="81"/>
            <rFont val="Tahoma"/>
            <family val="2"/>
          </rPr>
          <t>Digite el avance que se realizó
 en el cuatrimestre .  Adjunte soportes en la respuesta.</t>
        </r>
      </text>
    </comment>
    <comment ref="J48" authorId="1" shapeId="0" xr:uid="{952A2D7D-20FC-4E59-AF89-957B95203661}">
      <text>
        <r>
          <rPr>
            <sz val="9"/>
            <color indexed="81"/>
            <rFont val="Tahoma"/>
            <family val="2"/>
          </rPr>
          <t>Digite el avance que se realizó
 en el cuatrimestre .  Adjunte soportes en la respuesta.</t>
        </r>
      </text>
    </comment>
    <comment ref="J50" authorId="1" shapeId="0" xr:uid="{C525E67E-5CB3-4E6D-9D7B-CC0AE757D845}">
      <text>
        <r>
          <rPr>
            <sz val="9"/>
            <color indexed="81"/>
            <rFont val="Tahoma"/>
            <family val="2"/>
          </rPr>
          <t>Digite el avance que se realizó
 en el cuatrimestre .  Adjunte soportes en la respuesta.</t>
        </r>
      </text>
    </comment>
    <comment ref="J55" authorId="1" shapeId="0" xr:uid="{94F98353-DCE7-461B-BD12-F1F15AF12642}">
      <text>
        <r>
          <rPr>
            <sz val="9"/>
            <color indexed="81"/>
            <rFont val="Tahoma"/>
            <charset val="1"/>
          </rPr>
          <t>Digite el avance que se realizó
 en el cuatrimestre .  Adjunte soportes en la respuesta.</t>
        </r>
      </text>
    </comment>
    <comment ref="J56" authorId="1" shapeId="0" xr:uid="{D8F887E8-D756-48F8-91E6-44F786BAA302}">
      <text>
        <r>
          <rPr>
            <sz val="9"/>
            <color indexed="81"/>
            <rFont val="Tahoma"/>
            <family val="2"/>
          </rPr>
          <t>Digite el avance que se realizó
 en el cuatrimestre .  Adjunte soportes en la respuesta.</t>
        </r>
      </text>
    </comment>
    <comment ref="J59" authorId="1" shapeId="0" xr:uid="{C28AE726-18A8-4F2A-987F-D3EBCA47F555}">
      <text>
        <r>
          <rPr>
            <sz val="9"/>
            <color indexed="81"/>
            <rFont val="Tahoma"/>
            <family val="2"/>
          </rPr>
          <t>Digite el avance que se realizó
 en el cuatrimestre .  Adjunte soportes en la respuesta.</t>
        </r>
      </text>
    </comment>
    <comment ref="J61" authorId="1" shapeId="0" xr:uid="{7E53ECA0-81EC-4A03-A32C-0CBDB52BF77B}">
      <text>
        <r>
          <rPr>
            <sz val="9"/>
            <color indexed="81"/>
            <rFont val="Tahoma"/>
            <family val="2"/>
          </rPr>
          <t>Digite el avance que se realizó
 en el cuatrimestre .  Adjunte soportes en la respuesta.</t>
        </r>
      </text>
    </comment>
    <comment ref="J67" authorId="1" shapeId="0" xr:uid="{0FD17016-7AD4-4465-B2B5-33FE73A3AFB9}">
      <text>
        <r>
          <rPr>
            <sz val="9"/>
            <color indexed="81"/>
            <rFont val="Tahoma"/>
            <family val="2"/>
          </rPr>
          <t>Digite el avance que se realizó
 en el cuatrimestre .  Adjunte soportes en la respuesta.</t>
        </r>
      </text>
    </comment>
    <comment ref="J68" authorId="1" shapeId="0" xr:uid="{10186D66-DE40-4DE8-91D4-4CC0C09C4851}">
      <text>
        <r>
          <rPr>
            <sz val="9"/>
            <color indexed="81"/>
            <rFont val="Tahoma"/>
            <family val="2"/>
          </rPr>
          <t>Digite el avance que se realizó
 en el cuatrimestre .  Adjunte soportes en la respuesta.</t>
        </r>
      </text>
    </comment>
    <comment ref="J74" authorId="1" shapeId="0" xr:uid="{FB049550-8891-4114-B035-EF435608ADA0}">
      <text>
        <r>
          <rPr>
            <sz val="9"/>
            <color indexed="81"/>
            <rFont val="Tahoma"/>
            <family val="2"/>
          </rPr>
          <t>Digite el avance que se realizó
 en el cuatrimestre .  Adjunte soportes en la respuesta.</t>
        </r>
      </text>
    </comment>
    <comment ref="J80" authorId="1" shapeId="0" xr:uid="{7E7D63C5-A63F-406D-A4B3-0BC6E1A7F3F8}">
      <text>
        <r>
          <rPr>
            <sz val="9"/>
            <color indexed="81"/>
            <rFont val="Tahoma"/>
            <family val="2"/>
          </rPr>
          <t>Digite el avance que se realizó
 en el cuatrimestre .  Adjunte soportes en la respuesta.</t>
        </r>
      </text>
    </comment>
    <comment ref="J81" authorId="1" shapeId="0" xr:uid="{9B30B48C-11E1-42D0-8125-929A3DF7BD58}">
      <text>
        <r>
          <rPr>
            <sz val="9"/>
            <color indexed="81"/>
            <rFont val="Tahoma"/>
            <family val="2"/>
          </rPr>
          <t>Digite el avance que se realizó
 en el cuatrimestre .  Adjunte soportes en la respuesta.</t>
        </r>
      </text>
    </comment>
    <comment ref="J82" authorId="1" shapeId="0" xr:uid="{5C37C5E1-A2D2-493B-B8BC-CB5D7D6C4E48}">
      <text>
        <r>
          <rPr>
            <sz val="9"/>
            <color indexed="81"/>
            <rFont val="Tahoma"/>
            <family val="2"/>
          </rPr>
          <t>Digite el avance que se realizó
 en el cuatrimestre .  Adjunte soportes en la respuesta.</t>
        </r>
      </text>
    </comment>
    <comment ref="J86" authorId="1" shapeId="0" xr:uid="{247D0457-AD54-4DDE-8BFF-C2A65FE590CB}">
      <text>
        <r>
          <rPr>
            <sz val="9"/>
            <color indexed="81"/>
            <rFont val="Tahoma"/>
            <family val="2"/>
          </rPr>
          <t>Digite el avance que se realizó
 en el cuatrimestre .  Adjunte soportes en la respuesta.</t>
        </r>
      </text>
    </comment>
    <comment ref="J87" authorId="1" shapeId="0" xr:uid="{BBB68B1D-91AA-4ACF-A1AD-C56756286B4D}">
      <text>
        <r>
          <rPr>
            <sz val="9"/>
            <color indexed="81"/>
            <rFont val="Tahoma"/>
            <family val="2"/>
          </rPr>
          <t>Digite el avance que se realizó
 en el cuatrimestre .  Adjunte soportes en la respuesta.</t>
        </r>
      </text>
    </comment>
    <comment ref="J127" authorId="1" shapeId="0" xr:uid="{2576BD63-5B53-4B6A-975B-1AC93ADC17EE}">
      <text>
        <r>
          <rPr>
            <sz val="9"/>
            <color indexed="81"/>
            <rFont val="Tahoma"/>
            <charset val="1"/>
          </rPr>
          <t>Digite el avance que se realizó
 en el cuatrimestre .  Adjunte soportes en la respuesta.</t>
        </r>
      </text>
    </comment>
    <comment ref="J129" authorId="1" shapeId="0" xr:uid="{CF2344C7-0CA1-491D-A041-1A92F07F8430}">
      <text>
        <r>
          <rPr>
            <sz val="9"/>
            <color indexed="81"/>
            <rFont val="Tahoma"/>
            <family val="2"/>
          </rPr>
          <t>Digite el avance que se realizó
 en el cuatrimestre .  Adjunte soportes en la respuesta.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C3" authorId="0" shapeId="0" xr:uid="{2003B3C2-4C90-42A3-848D-5674714767C3}">
      <text>
        <r>
          <rPr>
            <sz val="9"/>
            <color indexed="81"/>
            <rFont val="Tahoma"/>
            <family val="2"/>
          </rPr>
          <t>Califique la gestión realizada en el cuatrimestre sobre el producto mínimo</t>
        </r>
        <r>
          <rPr>
            <b/>
            <sz val="9"/>
            <color indexed="81"/>
            <rFont val="Tahoma"/>
            <family val="2"/>
          </rPr>
          <t xml:space="preserve">
</t>
        </r>
      </text>
    </comment>
    <comment ref="D3" authorId="0" shapeId="0" xr:uid="{79349C3D-4829-4DB4-A49E-2D5980D2F45D}">
      <text>
        <r>
          <rPr>
            <sz val="9"/>
            <color indexed="81"/>
            <rFont val="Tahoma"/>
            <family val="2"/>
          </rPr>
          <t>Digite el avance que se realizói en el cuatrimetre comprendido entre el 13 de marzo y el 12 de julio de la vigencia-Adjunte soportes en la respuesta.</t>
        </r>
      </text>
    </comment>
    <comment ref="D4" authorId="1" shapeId="0" xr:uid="{7A8C2735-3149-412B-A454-4E546CDFD950}">
      <text>
        <r>
          <rPr>
            <sz val="9"/>
            <color indexed="81"/>
            <rFont val="Tahoma"/>
            <charset val="1"/>
          </rPr>
          <t>Digite el avance que se realizó
 en el cuatrimetre .  Adjunte soportes en la respuesta.</t>
        </r>
      </text>
    </comment>
    <comment ref="J4" authorId="1" shapeId="0" xr:uid="{D1418FE5-0D31-49C2-A006-05E5A0E01A06}">
      <text>
        <r>
          <rPr>
            <sz val="9"/>
            <color indexed="81"/>
            <rFont val="Tahoma"/>
            <charset val="1"/>
          </rPr>
          <t>Digite el avance que se realizó
 en el cuatrimetre .  Adjunte soportes en la respuesta.</t>
        </r>
      </text>
    </comment>
    <comment ref="D5" authorId="1" shapeId="0" xr:uid="{2721292D-5E06-495B-A38B-3CC34C49CB29}">
      <text>
        <r>
          <rPr>
            <sz val="9"/>
            <color indexed="81"/>
            <rFont val="Tahoma"/>
            <charset val="1"/>
          </rPr>
          <t>Digite el avance que se realizó
 en el cuatrimetre .  Adjunte soportes en la respuesta.</t>
        </r>
      </text>
    </comment>
    <comment ref="D6" authorId="1" shapeId="0" xr:uid="{5C45EEEC-DA31-4A02-B76E-B3EFB2CD0B7F}">
      <text>
        <r>
          <rPr>
            <sz val="9"/>
            <color indexed="81"/>
            <rFont val="Tahoma"/>
            <charset val="1"/>
          </rPr>
          <t>Digite el avance que se realizó
 en el cuatrimetre .  Adjunte soportes en la respuesta.</t>
        </r>
      </text>
    </comment>
    <comment ref="D7" authorId="1" shapeId="0" xr:uid="{3FE64E57-8AD0-4F92-908C-3E136BDF0FCA}">
      <text>
        <r>
          <rPr>
            <sz val="9"/>
            <color indexed="81"/>
            <rFont val="Tahoma"/>
            <charset val="1"/>
          </rPr>
          <t>Digite el avance que se realizó
 en el cuatrimetre .  Adjunte soportes en la respuesta.</t>
        </r>
      </text>
    </comment>
    <comment ref="J7" authorId="1" shapeId="0" xr:uid="{3D76EA78-B16A-4C1D-8DB9-EB0A0524E71A}">
      <text>
        <r>
          <rPr>
            <sz val="9"/>
            <color indexed="81"/>
            <rFont val="Tahoma"/>
            <charset val="1"/>
          </rPr>
          <t>Digite el avance que se realizó
 en el cuatrimetre .  Adjunte soportes en la respuesta.</t>
        </r>
      </text>
    </comment>
    <comment ref="D8" authorId="1" shapeId="0" xr:uid="{CDABBBA2-020E-4B84-8A90-A356BABE38EF}">
      <text>
        <r>
          <rPr>
            <sz val="9"/>
            <color indexed="81"/>
            <rFont val="Tahoma"/>
            <charset val="1"/>
          </rPr>
          <t>Digite el avance que se realizó
 en el cuatrimetre .  Adjunte soportes en la respuesta.</t>
        </r>
      </text>
    </comment>
    <comment ref="D9" authorId="1" shapeId="0" xr:uid="{7A1C34E4-9973-4216-80F6-FC9BC428C654}">
      <text>
        <r>
          <rPr>
            <sz val="9"/>
            <color indexed="81"/>
            <rFont val="Tahoma"/>
            <charset val="1"/>
          </rPr>
          <t>Digite el avance que se realizó
 en el cuatrimetre .  Adjunte soportes en la respuesta.</t>
        </r>
      </text>
    </comment>
    <comment ref="D10" authorId="1" shapeId="0" xr:uid="{D41057B9-27E9-4E05-A972-81226B5B1D7A}">
      <text>
        <r>
          <rPr>
            <sz val="9"/>
            <color indexed="81"/>
            <rFont val="Tahoma"/>
            <charset val="1"/>
          </rPr>
          <t>Digite el avance que se realizó
 en el cuatrimetre .  Adjunte soportes en la respuesta.</t>
        </r>
      </text>
    </comment>
    <comment ref="J10" authorId="1" shapeId="0" xr:uid="{817DE17B-78CA-4EDA-BD34-E8B3821AAEFD}">
      <text>
        <r>
          <rPr>
            <sz val="9"/>
            <color indexed="81"/>
            <rFont val="Tahoma"/>
            <charset val="1"/>
          </rPr>
          <t>Digite el avance que se realizó
 en el cuatrimetre .  Adjunte soportes en la respuesta.</t>
        </r>
      </text>
    </comment>
    <comment ref="D11" authorId="1" shapeId="0" xr:uid="{4A1123AD-3B7D-4CB9-998C-128DFFF88882}">
      <text>
        <r>
          <rPr>
            <sz val="9"/>
            <color indexed="81"/>
            <rFont val="Tahoma"/>
            <charset val="1"/>
          </rPr>
          <t>Digite el avance que se realizó
 en el cuatrimetre .  Adjunte soportes en la respuesta.</t>
        </r>
      </text>
    </comment>
    <comment ref="D12" authorId="1" shapeId="0" xr:uid="{6E0899C2-1852-4D3F-8263-2B35241AB773}">
      <text>
        <r>
          <rPr>
            <sz val="9"/>
            <color indexed="81"/>
            <rFont val="Tahoma"/>
            <charset val="1"/>
          </rPr>
          <t>Digite el avance que se realizó
 en el cuatrimetre .  Adjunte soportes en la respuesta.</t>
        </r>
      </text>
    </comment>
    <comment ref="D13" authorId="1" shapeId="0" xr:uid="{BAB48187-E180-4939-9BD7-CBBC7EDF5FCF}">
      <text>
        <r>
          <rPr>
            <sz val="9"/>
            <color indexed="81"/>
            <rFont val="Tahoma"/>
            <charset val="1"/>
          </rPr>
          <t>Digite el avance que se realizó
 en el cuatrimetre .  Adjunte soportes en la respuesta.</t>
        </r>
      </text>
    </comment>
    <comment ref="D14" authorId="1" shapeId="0" xr:uid="{497ECDCB-DE96-4B5B-9FA1-C74A67B24617}">
      <text>
        <r>
          <rPr>
            <sz val="9"/>
            <color indexed="81"/>
            <rFont val="Tahoma"/>
            <charset val="1"/>
          </rPr>
          <t>Digite el avance que se realizó
 en el cuatrimetre .  Adjunte soportes en la respuesta.</t>
        </r>
      </text>
    </comment>
    <comment ref="D15" authorId="1" shapeId="0" xr:uid="{C7269BB8-FACC-49C9-90F5-F199649029CD}">
      <text>
        <r>
          <rPr>
            <sz val="9"/>
            <color indexed="81"/>
            <rFont val="Tahoma"/>
            <charset val="1"/>
          </rPr>
          <t>Digite el avance que se realizó
 en el cuatrimetre .  Adjunte soportes en la respuesta.</t>
        </r>
      </text>
    </comment>
    <comment ref="D16" authorId="1" shapeId="0" xr:uid="{86AA4180-21F5-4A28-89F7-7F9909356E6A}">
      <text>
        <r>
          <rPr>
            <sz val="9"/>
            <color indexed="81"/>
            <rFont val="Tahoma"/>
            <family val="2"/>
          </rPr>
          <t>Digite el avance que se realizó
 en el cuatrimetre .  Adjunte soportes en la respuesta.</t>
        </r>
      </text>
    </comment>
    <comment ref="D17" authorId="1" shapeId="0" xr:uid="{1870F924-FD49-4080-9134-31E40203D541}">
      <text>
        <r>
          <rPr>
            <sz val="9"/>
            <color indexed="81"/>
            <rFont val="Tahoma"/>
            <charset val="1"/>
          </rPr>
          <t>Digite el avance que se realizó
 en el cuatrimetre .  Adjunte soportes en la respuesta.</t>
        </r>
      </text>
    </comment>
    <comment ref="D18" authorId="1" shapeId="0" xr:uid="{ECA8714C-3320-4989-BE06-8193B50680D9}">
      <text>
        <r>
          <rPr>
            <sz val="9"/>
            <color indexed="81"/>
            <rFont val="Tahoma"/>
            <family val="2"/>
          </rPr>
          <t>Digite el avance que se realizó
 en el cuatrimetre .  Adjunte soportes en la respuesta.</t>
        </r>
      </text>
    </comment>
    <comment ref="J18" authorId="1" shapeId="0" xr:uid="{9F88468A-90B7-4268-BADA-F09B81DFB536}">
      <text>
        <r>
          <rPr>
            <sz val="9"/>
            <color indexed="81"/>
            <rFont val="Tahoma"/>
            <family val="2"/>
          </rPr>
          <t>Digite el avance que se realizó
 en el cuatrimetre .  Adjunte soportes en la respuesta.</t>
        </r>
      </text>
    </comment>
    <comment ref="D19" authorId="1" shapeId="0" xr:uid="{1627665E-069C-4C17-A8AE-D9CCB8F4E626}">
      <text>
        <r>
          <rPr>
            <sz val="9"/>
            <color indexed="81"/>
            <rFont val="Tahoma"/>
            <family val="2"/>
          </rPr>
          <t>Digite el avance que se realizó
 en el cuatrimetre .  Adjunte soportes en la respuesta.</t>
        </r>
      </text>
    </comment>
    <comment ref="J19" authorId="1" shapeId="0" xr:uid="{397C9003-76B6-4AF6-88F0-A363D143576B}">
      <text>
        <r>
          <rPr>
            <sz val="9"/>
            <color indexed="81"/>
            <rFont val="Tahoma"/>
            <family val="2"/>
          </rPr>
          <t>Digite el avance que se realizó
 en el cuatrimetre .  Adjunte soportes en la respuesta.</t>
        </r>
      </text>
    </comment>
    <comment ref="D20" authorId="1" shapeId="0" xr:uid="{B6359B98-A686-4041-9DC8-B3AD7211B9F9}">
      <text>
        <r>
          <rPr>
            <sz val="9"/>
            <color indexed="81"/>
            <rFont val="Tahoma"/>
            <family val="2"/>
          </rPr>
          <t>Digite el avance que se realizó
 en el cuatrimetre .  Adjunte soportes en la respuesta.</t>
        </r>
      </text>
    </comment>
    <comment ref="J20" authorId="1" shapeId="0" xr:uid="{64CAB87C-DFC0-46C1-BFA5-21D5DCC55CE1}">
      <text>
        <r>
          <rPr>
            <sz val="9"/>
            <color indexed="81"/>
            <rFont val="Tahoma"/>
            <family val="2"/>
          </rPr>
          <t>Digite el avance que se realizó
 en el cuatrimetre .  Adjunte soportes en la respuesta.</t>
        </r>
      </text>
    </comment>
    <comment ref="D21" authorId="1" shapeId="0" xr:uid="{EDA026BE-15F0-4959-9E56-184AB532D8D5}">
      <text>
        <r>
          <rPr>
            <sz val="9"/>
            <color indexed="81"/>
            <rFont val="Tahoma"/>
            <charset val="1"/>
          </rPr>
          <t>Digite el avance que se realizó
 en el cuatrimetre .  Adjunte soportes en la respuesta.</t>
        </r>
      </text>
    </comment>
    <comment ref="J21" authorId="1" shapeId="0" xr:uid="{E204ADB5-25CB-4A66-98DD-F97EA196EA51}">
      <text>
        <r>
          <rPr>
            <sz val="9"/>
            <color indexed="81"/>
            <rFont val="Tahoma"/>
            <charset val="1"/>
          </rPr>
          <t>Digite el avance que se realizó
 en el cuatrimetre .  Adjunte soportes en la respuesta.</t>
        </r>
      </text>
    </comment>
    <comment ref="D22" authorId="1" shapeId="0" xr:uid="{B6F6AC27-537C-4445-B671-271699C0CB64}">
      <text>
        <r>
          <rPr>
            <sz val="9"/>
            <color indexed="81"/>
            <rFont val="Tahoma"/>
            <charset val="1"/>
          </rPr>
          <t>Digite el avance que se realizó
 en el cuatrimetre .  Adjunte soportes en la respuesta.</t>
        </r>
      </text>
    </comment>
    <comment ref="D23" authorId="1" shapeId="0" xr:uid="{6E19C24B-0856-4174-A8B0-1284035741E4}">
      <text>
        <r>
          <rPr>
            <sz val="9"/>
            <color indexed="81"/>
            <rFont val="Tahoma"/>
            <charset val="1"/>
          </rPr>
          <t>Digite el avance que se realizó
 en el cuatrimetre .  Adjunte soportes en la respuesta.</t>
        </r>
      </text>
    </comment>
    <comment ref="D24" authorId="1" shapeId="0" xr:uid="{5DAA0DFE-995F-421F-8062-26C4018A5ED0}">
      <text>
        <r>
          <rPr>
            <sz val="9"/>
            <color indexed="81"/>
            <rFont val="Tahoma"/>
            <charset val="1"/>
          </rPr>
          <t>Digite el avance que se realizó
 en el cuatrimetre .  Adjunte soportes en la respuesta.</t>
        </r>
      </text>
    </comment>
    <comment ref="J24" authorId="1" shapeId="0" xr:uid="{9FE889B4-8C10-4FCA-81D9-6C7BEA78FA27}">
      <text>
        <r>
          <rPr>
            <sz val="9"/>
            <color indexed="81"/>
            <rFont val="Tahoma"/>
            <charset val="1"/>
          </rPr>
          <t>Digite el avance que se realizó
 en el cuatrimetre .  Adjunte soportes en la respuesta.</t>
        </r>
      </text>
    </comment>
    <comment ref="D25" authorId="1" shapeId="0" xr:uid="{3EE5267B-B21F-431F-9D7C-97B338282463}">
      <text>
        <r>
          <rPr>
            <sz val="9"/>
            <color indexed="81"/>
            <rFont val="Tahoma"/>
            <charset val="1"/>
          </rPr>
          <t>Digite el avance que se realizó
 en el cuatrimetre .  Adjunte soportes en la respuesta.</t>
        </r>
      </text>
    </comment>
    <comment ref="J25" authorId="1" shapeId="0" xr:uid="{F4E3A3E8-1774-46B8-8327-91FA01C8814E}">
      <text>
        <r>
          <rPr>
            <sz val="9"/>
            <color indexed="81"/>
            <rFont val="Tahoma"/>
            <charset val="1"/>
          </rPr>
          <t>Digite el avance que se realizó
 en el cuatrimetre .  Adjunte soportes en la respuesta.</t>
        </r>
      </text>
    </comment>
    <comment ref="D26" authorId="1" shapeId="0" xr:uid="{8F0A6B80-969F-4C8A-8792-BC021052B67F}">
      <text>
        <r>
          <rPr>
            <sz val="9"/>
            <color indexed="81"/>
            <rFont val="Tahoma"/>
            <charset val="1"/>
          </rPr>
          <t>Digite el avance que se realizó
 en el cuatrimetre .  Adjunte soportes en la respuesta.</t>
        </r>
      </text>
    </comment>
    <comment ref="J26" authorId="1" shapeId="0" xr:uid="{0EC49B36-204A-40D5-8865-0AD0ADDA740E}">
      <text>
        <r>
          <rPr>
            <sz val="9"/>
            <color indexed="81"/>
            <rFont val="Tahoma"/>
            <charset val="1"/>
          </rPr>
          <t>Digite el avance que se realizó
 en el cuatrimetre .  Adjunte soportes en la respuesta.</t>
        </r>
      </text>
    </comment>
    <comment ref="D27" authorId="1" shapeId="0" xr:uid="{1CF5D7A9-99FD-4775-B73B-35DF8A13CB98}">
      <text>
        <r>
          <rPr>
            <sz val="9"/>
            <color indexed="81"/>
            <rFont val="Tahoma"/>
            <charset val="1"/>
          </rPr>
          <t>Digite el avance que se realizó
 en el cuatrimetre .  Adjunte soportes en la respuesta.</t>
        </r>
      </text>
    </comment>
    <comment ref="J27" authorId="1" shapeId="0" xr:uid="{4E01F179-DA6C-404E-92D9-3E756F8DC51C}">
      <text>
        <r>
          <rPr>
            <sz val="9"/>
            <color indexed="81"/>
            <rFont val="Tahoma"/>
            <charset val="1"/>
          </rPr>
          <t>Digite el avance que se realizó
 en el cuatrimetre .  Adjunte soportes en la respuesta.</t>
        </r>
      </text>
    </comment>
    <comment ref="D28" authorId="1" shapeId="0" xr:uid="{A7DB0599-91D1-4385-A192-D69005741E6F}">
      <text>
        <r>
          <rPr>
            <sz val="9"/>
            <color indexed="81"/>
            <rFont val="Tahoma"/>
            <charset val="1"/>
          </rPr>
          <t>Digite el avance que se realizó
 en el cuatrimetre .  Adjunte soportes en la respuesta.</t>
        </r>
      </text>
    </comment>
    <comment ref="D29" authorId="1" shapeId="0" xr:uid="{0D9DC329-0DC7-445D-B715-0BC633DB9865}">
      <text>
        <r>
          <rPr>
            <sz val="9"/>
            <color indexed="81"/>
            <rFont val="Tahoma"/>
            <charset val="1"/>
          </rPr>
          <t>Digite el avance que se realizó
 en el cuatrimetre .  Adjunte soportes en la respuesta.</t>
        </r>
      </text>
    </comment>
    <comment ref="D30" authorId="1" shapeId="0" xr:uid="{F4C1392C-2F22-4E64-82C8-BABDAD091FE2}">
      <text>
        <r>
          <rPr>
            <sz val="9"/>
            <color indexed="81"/>
            <rFont val="Tahoma"/>
            <charset val="1"/>
          </rPr>
          <t>Digite el avance que se realizó
 en el cuatrimetre .  Adjunte soportes en la respuesta.</t>
        </r>
      </text>
    </comment>
    <comment ref="D31" authorId="1" shapeId="0" xr:uid="{BC9F06EB-8F0A-4291-A79D-0004E686D4FC}">
      <text>
        <r>
          <rPr>
            <sz val="9"/>
            <color indexed="81"/>
            <rFont val="Tahoma"/>
            <charset val="1"/>
          </rPr>
          <t>Digite el avance que se realizó
 en el cuatrimetre .  Adjunte soportes en la respuesta.</t>
        </r>
      </text>
    </comment>
    <comment ref="D32" authorId="1" shapeId="0" xr:uid="{F77586E1-2F24-4215-BFD3-DE81E39D5A16}">
      <text>
        <r>
          <rPr>
            <sz val="9"/>
            <color indexed="81"/>
            <rFont val="Tahoma"/>
            <charset val="1"/>
          </rPr>
          <t>Digite el avance que se realizó
 en el cuatrimetre .  Adjunte soportes en la respuesta.</t>
        </r>
      </text>
    </comment>
    <comment ref="D33" authorId="1" shapeId="0" xr:uid="{A539A0EB-F2EE-4C53-8A00-13492BFC89FE}">
      <text>
        <r>
          <rPr>
            <sz val="9"/>
            <color indexed="81"/>
            <rFont val="Tahoma"/>
            <family val="2"/>
          </rPr>
          <t>Digite el avance que se realizó
 en el cuatrimetre .  Adjunte soportes en la respuesta.</t>
        </r>
      </text>
    </comment>
    <comment ref="D34" authorId="1" shapeId="0" xr:uid="{83BE8D74-3522-470E-9B75-AC9F35B7D049}">
      <text>
        <r>
          <rPr>
            <sz val="9"/>
            <color indexed="81"/>
            <rFont val="Tahoma"/>
            <charset val="1"/>
          </rPr>
          <t>Digite el avance que se realizó
 en el cuatrimetre .  Adjunte soportes en la respuesta.</t>
        </r>
      </text>
    </comment>
    <comment ref="D35" authorId="1" shapeId="0" xr:uid="{2A06EC3B-4A8C-47D1-B7E8-865C4CF78635}">
      <text>
        <r>
          <rPr>
            <sz val="9"/>
            <color indexed="81"/>
            <rFont val="Tahoma"/>
            <family val="2"/>
          </rPr>
          <t>Digite el avance que se realizó
 en el cuatrimetre .  Adjunte soportes en la respuesta.</t>
        </r>
      </text>
    </comment>
    <comment ref="J35" authorId="1" shapeId="0" xr:uid="{C795AE81-0F22-4676-A2CB-89AB94ADCC08}">
      <text>
        <r>
          <rPr>
            <sz val="9"/>
            <color indexed="81"/>
            <rFont val="Tahoma"/>
            <family val="2"/>
          </rPr>
          <t>Digite el avance que se realizó
 en el cuatrimetre .  Adjunte soportes en la respuesta.</t>
        </r>
      </text>
    </comment>
    <comment ref="D36" authorId="1" shapeId="0" xr:uid="{9EF64146-6AA5-481A-B684-A7B88E04FAB2}">
      <text>
        <r>
          <rPr>
            <sz val="9"/>
            <color indexed="81"/>
            <rFont val="Tahoma"/>
            <family val="2"/>
          </rPr>
          <t>Digite el avance que se realizó
 en el cuatrimetre .  Adjunte soportes en la respuesta.</t>
        </r>
      </text>
    </comment>
    <comment ref="J36" authorId="1" shapeId="0" xr:uid="{07CADEA9-4C5B-4771-A251-01D83935BFA5}">
      <text>
        <r>
          <rPr>
            <sz val="9"/>
            <color indexed="81"/>
            <rFont val="Tahoma"/>
            <family val="2"/>
          </rPr>
          <t>Digite el avance que se realizó
 en el cuatrimetre .  Adjunte soportes en la respuesta.</t>
        </r>
      </text>
    </comment>
    <comment ref="D37" authorId="1" shapeId="0" xr:uid="{F8C91673-5F4D-4310-95B4-5F170E1F7B20}">
      <text>
        <r>
          <rPr>
            <sz val="9"/>
            <color indexed="81"/>
            <rFont val="Tahoma"/>
            <family val="2"/>
          </rPr>
          <t>Digite el avance que se realizó
 en el cuatrimetre .  Adjunte soportes en la respuesta.</t>
        </r>
      </text>
    </comment>
    <comment ref="J37" authorId="1" shapeId="0" xr:uid="{DBF49538-BF64-4CC8-9252-300561CC052E}">
      <text>
        <r>
          <rPr>
            <sz val="9"/>
            <color indexed="81"/>
            <rFont val="Tahoma"/>
            <family val="2"/>
          </rPr>
          <t>Digite el avance que se realizó
 en el cuatrimetre .  Adjunte soportes en la respuesta.</t>
        </r>
      </text>
    </comment>
    <comment ref="D38" authorId="1" shapeId="0" xr:uid="{00C62FBE-D8AC-4DFF-9791-C4BF09C56E20}">
      <text>
        <r>
          <rPr>
            <sz val="9"/>
            <color indexed="81"/>
            <rFont val="Tahoma"/>
            <charset val="1"/>
          </rPr>
          <t>Digite el avance que se realizó
 en el cuatrimetre .  Adjunte soportes en la respuesta.</t>
        </r>
      </text>
    </comment>
    <comment ref="J38" authorId="1" shapeId="0" xr:uid="{7B371E5B-4E4E-43B8-980B-EC2FAACBF8C2}">
      <text>
        <r>
          <rPr>
            <sz val="9"/>
            <color indexed="81"/>
            <rFont val="Tahoma"/>
            <charset val="1"/>
          </rPr>
          <t>Digite el avance que se realizó
 en el cuatrimetre .  Adjunte soportes en la respuesta.</t>
        </r>
      </text>
    </comment>
    <comment ref="D39" authorId="1" shapeId="0" xr:uid="{E6AF9F7A-8CD1-41D5-B8C2-400BC49ED53D}">
      <text>
        <r>
          <rPr>
            <sz val="9"/>
            <color indexed="81"/>
            <rFont val="Tahoma"/>
            <charset val="1"/>
          </rPr>
          <t>Digite el avance que se realizó
 en el cuatrimetre .  Adjunte soportes en la respuesta.</t>
        </r>
      </text>
    </comment>
    <comment ref="J39" authorId="1" shapeId="0" xr:uid="{1D1FA8C7-33E3-42F3-813B-23AB2E86FCAD}">
      <text>
        <r>
          <rPr>
            <sz val="9"/>
            <color indexed="81"/>
            <rFont val="Tahoma"/>
            <charset val="1"/>
          </rPr>
          <t>Digite el avance que se realizó
 en el cuatrimetre .  Adjunte soportes en la respuesta.</t>
        </r>
      </text>
    </comment>
    <comment ref="D40" authorId="1" shapeId="0" xr:uid="{D76B1701-4199-4A55-A64E-C9FBF53C6567}">
      <text>
        <r>
          <rPr>
            <sz val="9"/>
            <color indexed="81"/>
            <rFont val="Tahoma"/>
            <charset val="1"/>
          </rPr>
          <t>Digite el avance que se realizó
 en el cuatrimetre .  Adjunte soportes en la respuesta.</t>
        </r>
      </text>
    </comment>
    <comment ref="J40" authorId="1" shapeId="0" xr:uid="{BA16673D-5C77-46D0-B248-109D4993C125}">
      <text>
        <r>
          <rPr>
            <sz val="9"/>
            <color indexed="81"/>
            <rFont val="Tahoma"/>
            <charset val="1"/>
          </rPr>
          <t>Digite el avance que se realizó
 en el cuatrimetre .  Adjunte soportes en la respuesta.</t>
        </r>
      </text>
    </comment>
    <comment ref="D41" authorId="1" shapeId="0" xr:uid="{1C060232-3788-4600-AD98-A383BECD50D2}">
      <text>
        <r>
          <rPr>
            <sz val="9"/>
            <color indexed="81"/>
            <rFont val="Tahoma"/>
            <charset val="1"/>
          </rPr>
          <t>Digite el avance que se realizó
 en el cuatrimetre .  Adjunte soportes en la respuesta.</t>
        </r>
      </text>
    </comment>
    <comment ref="D42" authorId="1" shapeId="0" xr:uid="{FCCB6C02-B808-405F-91BA-FD7E9EE65255}">
      <text>
        <r>
          <rPr>
            <sz val="9"/>
            <color indexed="81"/>
            <rFont val="Tahoma"/>
            <charset val="1"/>
          </rPr>
          <t>Digite el avance que se realizó
 en el cuatrimetre .  Adjunte soportes en la respuesta.</t>
        </r>
      </text>
    </comment>
    <comment ref="D43" authorId="1" shapeId="0" xr:uid="{247FC389-4926-472C-A6DF-AC20777D6CED}">
      <text>
        <r>
          <rPr>
            <sz val="9"/>
            <color indexed="81"/>
            <rFont val="Tahoma"/>
            <charset val="1"/>
          </rPr>
          <t>Digite el avance que se realizó
 en el cuatrimetre .  Adjunte soportes en la respuesta.</t>
        </r>
      </text>
    </comment>
    <comment ref="D44" authorId="1" shapeId="0" xr:uid="{90D4035D-5BCE-4A52-AF34-35A6AE6D5BE6}">
      <text>
        <r>
          <rPr>
            <sz val="9"/>
            <color indexed="81"/>
            <rFont val="Tahoma"/>
            <charset val="1"/>
          </rPr>
          <t>Digite el avance que se realizó
 en el cuatrimetre .  Adjunte soportes en la respuesta.</t>
        </r>
      </text>
    </comment>
    <comment ref="D45" authorId="1" shapeId="0" xr:uid="{09DF484F-8F0C-43DC-A424-50D54EDD368F}">
      <text>
        <r>
          <rPr>
            <sz val="9"/>
            <color indexed="81"/>
            <rFont val="Tahoma"/>
            <charset val="1"/>
          </rPr>
          <t>Digite el avance que se realizó
 en el cuatrimetre .  Adjunte soportes en la respuesta.</t>
        </r>
      </text>
    </comment>
    <comment ref="D46" authorId="1" shapeId="0" xr:uid="{056BBCBE-B380-4010-A9D2-8C62334F89A1}">
      <text>
        <r>
          <rPr>
            <sz val="9"/>
            <color indexed="81"/>
            <rFont val="Tahoma"/>
            <family val="2"/>
          </rPr>
          <t>Digite el avance que se realizó
 en el cuatrimetre .  Adjunte soportes en la respuesta.</t>
        </r>
      </text>
    </comment>
    <comment ref="D47" authorId="1" shapeId="0" xr:uid="{9CE6DE03-824B-4AA7-A7EE-9181019B2B86}">
      <text>
        <r>
          <rPr>
            <sz val="9"/>
            <color indexed="81"/>
            <rFont val="Tahoma"/>
            <charset val="1"/>
          </rPr>
          <t>Digite el avance que se realizó
 en el cuatrimetre .  Adjunte soportes en la respuesta.</t>
        </r>
      </text>
    </comment>
    <comment ref="D48" authorId="1" shapeId="0" xr:uid="{3069C61C-DABB-4258-941A-7A99CABA700D}">
      <text>
        <r>
          <rPr>
            <sz val="9"/>
            <color indexed="81"/>
            <rFont val="Tahoma"/>
            <family val="2"/>
          </rPr>
          <t>Digite el avance que se realizó
 en el cuatrimetre .  Adjunte soportes en la respuesta.</t>
        </r>
      </text>
    </comment>
    <comment ref="J48" authorId="1" shapeId="0" xr:uid="{2F075A4D-ED77-4D09-B3AF-C834960CDC91}">
      <text>
        <r>
          <rPr>
            <sz val="9"/>
            <color indexed="81"/>
            <rFont val="Tahoma"/>
            <family val="2"/>
          </rPr>
          <t>Digite el avance que se realizó
 en el cuatrimetre .  Adjunte soportes en la respuesta.</t>
        </r>
      </text>
    </comment>
    <comment ref="D49" authorId="1" shapeId="0" xr:uid="{C395A37F-B4CC-4C4C-BF2F-78BF19373ABF}">
      <text>
        <r>
          <rPr>
            <sz val="9"/>
            <color indexed="81"/>
            <rFont val="Tahoma"/>
            <family val="2"/>
          </rPr>
          <t>Digite el avance que se realizó
 en el cuatrimetre .  Adjunte soportes en la respuesta.</t>
        </r>
      </text>
    </comment>
    <comment ref="J49" authorId="1" shapeId="0" xr:uid="{F88E9A74-A0CA-4208-9021-B633FFFC0476}">
      <text>
        <r>
          <rPr>
            <sz val="9"/>
            <color indexed="81"/>
            <rFont val="Tahoma"/>
            <family val="2"/>
          </rPr>
          <t>Digite el avance que se realizó
 en el cuatrimetre .  Adjunte soportes en la respuesta.</t>
        </r>
      </text>
    </comment>
    <comment ref="D50" authorId="1" shapeId="0" xr:uid="{64D47ACE-6BED-4D7B-8EF7-DE1898EAACDF}">
      <text>
        <r>
          <rPr>
            <sz val="9"/>
            <color indexed="81"/>
            <rFont val="Tahoma"/>
            <family val="2"/>
          </rPr>
          <t>Digite el avance que se realizó
 en el cuatrimetre .  Adjunte soportes en la respuesta.</t>
        </r>
      </text>
    </comment>
    <comment ref="J50" authorId="1" shapeId="0" xr:uid="{ADA8D41C-817F-4ACF-B5A4-3124434EA715}">
      <text>
        <r>
          <rPr>
            <sz val="9"/>
            <color indexed="81"/>
            <rFont val="Tahoma"/>
            <family val="2"/>
          </rPr>
          <t>Digite el avance que se realizó
 en el cuatrimetre .  Adjunte soportes en la respuesta.</t>
        </r>
      </text>
    </comment>
    <comment ref="D51" authorId="1" shapeId="0" xr:uid="{17FCBB06-5C1D-4C28-97A9-2D5BA051323E}">
      <text>
        <r>
          <rPr>
            <sz val="9"/>
            <color indexed="81"/>
            <rFont val="Tahoma"/>
            <charset val="1"/>
          </rPr>
          <t>Digite el avance que se realizó
 en el cuatrimetre .  Adjunte soportes en la respuesta.</t>
        </r>
      </text>
    </comment>
    <comment ref="J51" authorId="1" shapeId="0" xr:uid="{D77984AE-482C-4D70-89DE-F645CE75393A}">
      <text>
        <r>
          <rPr>
            <sz val="9"/>
            <color indexed="81"/>
            <rFont val="Tahoma"/>
            <charset val="1"/>
          </rPr>
          <t>Digite el avance que se realizó
 en el cuatrimetre .  Adjunte soportes en la respuesta.</t>
        </r>
      </text>
    </comment>
    <comment ref="D52" authorId="1" shapeId="0" xr:uid="{DBC85AB7-1B1A-4D15-A07D-B3795B2239CA}">
      <text>
        <r>
          <rPr>
            <sz val="9"/>
            <color indexed="81"/>
            <rFont val="Tahoma"/>
            <charset val="1"/>
          </rPr>
          <t>Digite el avance que se realizó
 en el cuatrimetre .  Adjunte soportes en la respuesta.</t>
        </r>
      </text>
    </comment>
    <comment ref="J52" authorId="1" shapeId="0" xr:uid="{4DAD9AF9-06D6-4E4C-8225-E36C63288F02}">
      <text>
        <r>
          <rPr>
            <sz val="9"/>
            <color indexed="81"/>
            <rFont val="Tahoma"/>
            <charset val="1"/>
          </rPr>
          <t>Digite el avance que se realizó
 en el cuatrimetre .  Adjunte soportes en la respuesta.</t>
        </r>
      </text>
    </comment>
    <comment ref="D53" authorId="1" shapeId="0" xr:uid="{87F9CF5E-6988-4E89-A531-CCB3A6D1AFB5}">
      <text>
        <r>
          <rPr>
            <sz val="9"/>
            <color indexed="81"/>
            <rFont val="Tahoma"/>
            <charset val="1"/>
          </rPr>
          <t>Digite el avance que se realizó
 en el cuatrimetre .  Adjunte soportes en la respuesta.</t>
        </r>
      </text>
    </comment>
    <comment ref="J53" authorId="1" shapeId="0" xr:uid="{4E3F9C8B-3DDC-4CFB-BB4F-6E29A0A1A68F}">
      <text>
        <r>
          <rPr>
            <sz val="9"/>
            <color indexed="81"/>
            <rFont val="Tahoma"/>
            <charset val="1"/>
          </rPr>
          <t>Digite el avance que se realizó
 en el cuatrimetre .  Adjunte soportes en la respuesta.</t>
        </r>
      </text>
    </comment>
    <comment ref="D54" authorId="1" shapeId="0" xr:uid="{75D98D19-C30E-4625-B1A5-E28771CDB0AD}">
      <text>
        <r>
          <rPr>
            <sz val="9"/>
            <color indexed="81"/>
            <rFont val="Tahoma"/>
            <charset val="1"/>
          </rPr>
          <t>Digite el avance que se realizó
 en el cuatrimetre .  Adjunte soportes en la respuesta.</t>
        </r>
      </text>
    </comment>
    <comment ref="D55" authorId="1" shapeId="0" xr:uid="{999EA38E-08B8-4070-B635-2758EF62418B}">
      <text>
        <r>
          <rPr>
            <sz val="9"/>
            <color indexed="81"/>
            <rFont val="Tahoma"/>
            <charset val="1"/>
          </rPr>
          <t>Digite el avance que se realizó
 en el cuatrimetre .  Adjunte soportes en la respuesta.</t>
        </r>
      </text>
    </comment>
    <comment ref="D56" authorId="1" shapeId="0" xr:uid="{8582AEC4-0FDA-4F6A-857E-6AD1EC9E1E19}">
      <text>
        <r>
          <rPr>
            <sz val="9"/>
            <color indexed="81"/>
            <rFont val="Tahoma"/>
            <charset val="1"/>
          </rPr>
          <t>Digite el avance que se realizó
 en el cuatrimetre .  Adjunte soportes en la respuesta.</t>
        </r>
      </text>
    </comment>
    <comment ref="D57" authorId="1" shapeId="0" xr:uid="{C020F39E-D839-46D5-BEC8-96B9A49A2D47}">
      <text>
        <r>
          <rPr>
            <sz val="9"/>
            <color indexed="81"/>
            <rFont val="Tahoma"/>
            <charset val="1"/>
          </rPr>
          <t>Digite el avance que se realizó
 en el cuatrimetre .  Adjunte soportes en la respuesta.</t>
        </r>
      </text>
    </comment>
    <comment ref="D58" authorId="1" shapeId="0" xr:uid="{C529733A-A3D7-4161-8DEC-F216A35ABD6C}">
      <text>
        <r>
          <rPr>
            <sz val="9"/>
            <color indexed="81"/>
            <rFont val="Tahoma"/>
            <charset val="1"/>
          </rPr>
          <t>Digite el avance que se realizó
 en el cuatrimetre .  Adjunte soportes en la respuesta.</t>
        </r>
      </text>
    </comment>
    <comment ref="D59" authorId="1" shapeId="0" xr:uid="{245420CE-B9DE-4970-ADC4-1A90A4489699}">
      <text>
        <r>
          <rPr>
            <sz val="9"/>
            <color indexed="81"/>
            <rFont val="Tahoma"/>
            <family val="2"/>
          </rPr>
          <t>Digite el avance que se realizó
 en el cuatrimetre .  Adjunte soportes en la respuesta.</t>
        </r>
      </text>
    </comment>
    <comment ref="D60" authorId="1" shapeId="0" xr:uid="{705773F1-8E54-4C36-9389-7989B9E9E515}">
      <text>
        <r>
          <rPr>
            <sz val="9"/>
            <color indexed="81"/>
            <rFont val="Tahoma"/>
            <charset val="1"/>
          </rPr>
          <t>Digite el avance que se realizó
 en el cuatrimetre .  Adjunte soportes en la respuesta.</t>
        </r>
      </text>
    </comment>
    <comment ref="D61" authorId="1" shapeId="0" xr:uid="{9B4D8867-39AA-4E3E-BC89-E6E3D8D3EB41}">
      <text>
        <r>
          <rPr>
            <sz val="9"/>
            <color indexed="81"/>
            <rFont val="Tahoma"/>
            <family val="2"/>
          </rPr>
          <t>Digite el avance que se realizó
 en el cuatrimetre .  Adjunte soportes en la respuesta.</t>
        </r>
      </text>
    </comment>
    <comment ref="J61" authorId="1" shapeId="0" xr:uid="{6ED57197-20A2-4B10-878D-05E0A417E9A8}">
      <text>
        <r>
          <rPr>
            <sz val="9"/>
            <color indexed="81"/>
            <rFont val="Tahoma"/>
            <family val="2"/>
          </rPr>
          <t>Digite el avance que se realizó
 en el cuatrimetre .  Adjunte soportes en la respuesta.</t>
        </r>
      </text>
    </comment>
    <comment ref="D62" authorId="1" shapeId="0" xr:uid="{081B3CF1-AE6B-41DC-9660-73FC997FD331}">
      <text>
        <r>
          <rPr>
            <sz val="9"/>
            <color indexed="81"/>
            <rFont val="Tahoma"/>
            <family val="2"/>
          </rPr>
          <t>Digite el avance que se realizó
 en el cuatrimetre .  Adjunte soportes en la respuesta.</t>
        </r>
      </text>
    </comment>
    <comment ref="J62" authorId="1" shapeId="0" xr:uid="{AC960655-7848-44AD-8AF6-12C3C37FBF48}">
      <text>
        <r>
          <rPr>
            <sz val="9"/>
            <color indexed="81"/>
            <rFont val="Tahoma"/>
            <family val="2"/>
          </rPr>
          <t>Digite el avance que se realizó
 en el cuatrimetre .  Adjunte soportes en la respuesta.</t>
        </r>
      </text>
    </comment>
    <comment ref="D63" authorId="1" shapeId="0" xr:uid="{F50F6AC8-6C96-4849-86C9-B7322CE46ABC}">
      <text>
        <r>
          <rPr>
            <sz val="9"/>
            <color indexed="81"/>
            <rFont val="Tahoma"/>
            <family val="2"/>
          </rPr>
          <t>Digite el avance que se realizó
 en el cuatrimetre .  Adjunte soportes en la respuesta.</t>
        </r>
      </text>
    </comment>
    <comment ref="J63" authorId="1" shapeId="0" xr:uid="{AEA972E3-39A6-4690-9081-4D9F2F5407C0}">
      <text>
        <r>
          <rPr>
            <sz val="9"/>
            <color indexed="81"/>
            <rFont val="Tahoma"/>
            <family val="2"/>
          </rPr>
          <t>Digite el avance que se realizó
 en el cuatrimetre .  Adjunte soportes en la respuesta.</t>
        </r>
      </text>
    </comment>
    <comment ref="D64" authorId="1" shapeId="0" xr:uid="{4BA829C1-F9B8-4AC4-96A6-820EA8149631}">
      <text>
        <r>
          <rPr>
            <sz val="9"/>
            <color indexed="81"/>
            <rFont val="Tahoma"/>
            <charset val="1"/>
          </rPr>
          <t>Digite el avance que se realizó
 en el cuatrimetre .  Adjunte soportes en la respuesta.</t>
        </r>
      </text>
    </comment>
    <comment ref="J64" authorId="1" shapeId="0" xr:uid="{9A0BCAFA-FB57-4532-BBEF-F82839C77048}">
      <text>
        <r>
          <rPr>
            <sz val="9"/>
            <color indexed="81"/>
            <rFont val="Tahoma"/>
            <charset val="1"/>
          </rPr>
          <t>Digite el avance que se realizó
 en el cuatrimetre .  Adjunte soportes en la respuesta.</t>
        </r>
      </text>
    </comment>
    <comment ref="D65" authorId="1" shapeId="0" xr:uid="{082193D9-9412-45DD-97DA-8C78EBEDD0EC}">
      <text>
        <r>
          <rPr>
            <sz val="9"/>
            <color indexed="81"/>
            <rFont val="Tahoma"/>
            <charset val="1"/>
          </rPr>
          <t>Digite el avance que se realizó
 en el cuatrimetre .  Adjunte soportes en la respuesta.</t>
        </r>
      </text>
    </comment>
    <comment ref="J65" authorId="1" shapeId="0" xr:uid="{6897DF97-3D25-45B0-8D87-8A7BAC970F21}">
      <text>
        <r>
          <rPr>
            <sz val="9"/>
            <color indexed="81"/>
            <rFont val="Tahoma"/>
            <charset val="1"/>
          </rPr>
          <t>Digite el avance que se realizó
 en el cuatrimetre .  Adjunte soportes en la respuesta.</t>
        </r>
      </text>
    </comment>
    <comment ref="D66" authorId="1" shapeId="0" xr:uid="{184F2BCF-E71C-49D2-98D9-2618A70DF176}">
      <text>
        <r>
          <rPr>
            <sz val="9"/>
            <color indexed="81"/>
            <rFont val="Tahoma"/>
            <charset val="1"/>
          </rPr>
          <t>Digite el avance que se realizó
 en el cuatrimetre .  Adjunte soportes en la respuesta.</t>
        </r>
      </text>
    </comment>
    <comment ref="J66" authorId="1" shapeId="0" xr:uid="{E9FE6F04-F331-41F9-8B36-632C936DA7BA}">
      <text>
        <r>
          <rPr>
            <sz val="9"/>
            <color indexed="81"/>
            <rFont val="Tahoma"/>
            <charset val="1"/>
          </rPr>
          <t>Digite el avance que se realizó
 en el cuatrimetre .  Adjunte soportes en la respuesta.</t>
        </r>
      </text>
    </comment>
    <comment ref="D67" authorId="1" shapeId="0" xr:uid="{D8EB3FCB-D1B2-4339-B51A-F79EA61E7578}">
      <text>
        <r>
          <rPr>
            <sz val="9"/>
            <color indexed="81"/>
            <rFont val="Tahoma"/>
            <charset val="1"/>
          </rPr>
          <t>Digite el avance que se realizó
 en el cuatrimetre .  Adjunte soportes en la respuesta.</t>
        </r>
      </text>
    </comment>
    <comment ref="D68" authorId="1" shapeId="0" xr:uid="{0711B1C1-A636-4E27-9F55-CB5E03B8DD63}">
      <text>
        <r>
          <rPr>
            <sz val="9"/>
            <color indexed="81"/>
            <rFont val="Tahoma"/>
            <charset val="1"/>
          </rPr>
          <t>Digite el avance que se realizó
 en el cuatrimetre .  Adjunte soportes en la respuesta.</t>
        </r>
      </text>
    </comment>
    <comment ref="D69" authorId="1" shapeId="0" xr:uid="{54BB170D-56A0-4D9E-BA73-C3D64665F571}">
      <text>
        <r>
          <rPr>
            <sz val="9"/>
            <color indexed="81"/>
            <rFont val="Tahoma"/>
            <charset val="1"/>
          </rPr>
          <t>Digite el avance que se realizó
 en el cuatrimetre .  Adjunte soportes en la respuesta.</t>
        </r>
      </text>
    </comment>
    <comment ref="D70" authorId="1" shapeId="0" xr:uid="{0B01A30B-AFE7-443D-9891-3269DD39F3D7}">
      <text>
        <r>
          <rPr>
            <sz val="9"/>
            <color indexed="81"/>
            <rFont val="Tahoma"/>
            <charset val="1"/>
          </rPr>
          <t>Digite el avance que se realizó
 en el cuatrimetre .  Adjunte soportes en la respuesta.</t>
        </r>
      </text>
    </comment>
    <comment ref="D71" authorId="1" shapeId="0" xr:uid="{F76840E1-B1CC-4488-8CC2-8DE90471E292}">
      <text>
        <r>
          <rPr>
            <sz val="9"/>
            <color indexed="81"/>
            <rFont val="Tahoma"/>
            <charset val="1"/>
          </rPr>
          <t>Digite el avance que se realizó
 en el cuatrimetre .  Adjunte soportes en la respuesta.</t>
        </r>
      </text>
    </comment>
    <comment ref="D72" authorId="1" shapeId="0" xr:uid="{6C7CE0A5-A529-4DDB-9172-AFA7C46BF73D}">
      <text>
        <r>
          <rPr>
            <sz val="9"/>
            <color indexed="81"/>
            <rFont val="Tahoma"/>
            <family val="2"/>
          </rPr>
          <t>Digite el avance que se realizó
 en el cuatrimetre .  Adjunte soportes en la respuesta.</t>
        </r>
      </text>
    </comment>
    <comment ref="D73" authorId="1" shapeId="0" xr:uid="{5F6F2247-F1F1-4783-9D9E-B3459AF871E4}">
      <text>
        <r>
          <rPr>
            <sz val="9"/>
            <color indexed="81"/>
            <rFont val="Tahoma"/>
            <charset val="1"/>
          </rPr>
          <t>Digite el avance que se realizó
 en el cuatrimetre .  Adjunte soportes en la respuesta.</t>
        </r>
      </text>
    </comment>
    <comment ref="D74" authorId="1" shapeId="0" xr:uid="{B4419637-D65C-43D9-9BAF-C67D6EE61235}">
      <text>
        <r>
          <rPr>
            <sz val="9"/>
            <color indexed="81"/>
            <rFont val="Tahoma"/>
            <family val="2"/>
          </rPr>
          <t>Digite el avance que se realizó
 en el cuatrimetre .  Adjunte soportes en la respuesta.</t>
        </r>
      </text>
    </comment>
    <comment ref="J74" authorId="1" shapeId="0" xr:uid="{845F6E28-E2E0-4BC0-99A2-FF3FA49F06DD}">
      <text>
        <r>
          <rPr>
            <sz val="9"/>
            <color indexed="81"/>
            <rFont val="Tahoma"/>
            <family val="2"/>
          </rPr>
          <t>Digite el avance que se realizó
 en el cuatrimetre .  Adjunte soportes en la respuesta.</t>
        </r>
      </text>
    </comment>
    <comment ref="D75" authorId="1" shapeId="0" xr:uid="{CE6F43E2-EFD6-4807-B6EF-50728DF01595}">
      <text>
        <r>
          <rPr>
            <sz val="9"/>
            <color indexed="81"/>
            <rFont val="Tahoma"/>
            <family val="2"/>
          </rPr>
          <t>Digite el avance que se realizó
 en el cuatrimetre .  Adjunte soportes en la respuesta.</t>
        </r>
      </text>
    </comment>
    <comment ref="J75" authorId="1" shapeId="0" xr:uid="{8D985F73-1C30-4CAE-B104-1B5ACE97DC4C}">
      <text>
        <r>
          <rPr>
            <sz val="9"/>
            <color indexed="81"/>
            <rFont val="Tahoma"/>
            <family val="2"/>
          </rPr>
          <t>Digite el avance que se realizó
 en el cuatrimetre .  Adjunte soportes en la respuesta.</t>
        </r>
      </text>
    </comment>
    <comment ref="D76" authorId="1" shapeId="0" xr:uid="{7A4F8621-5433-41BC-839F-A0D04C44905F}">
      <text>
        <r>
          <rPr>
            <sz val="9"/>
            <color indexed="81"/>
            <rFont val="Tahoma"/>
            <family val="2"/>
          </rPr>
          <t>Digite el avance que se realizó
 en el cuatrimetre .  Adjunte soportes en la respuesta.</t>
        </r>
      </text>
    </comment>
    <comment ref="J76" authorId="1" shapeId="0" xr:uid="{4C74B0D4-6809-4919-92DF-0CFFE0487DB9}">
      <text>
        <r>
          <rPr>
            <sz val="9"/>
            <color indexed="81"/>
            <rFont val="Tahoma"/>
            <family val="2"/>
          </rPr>
          <t>Digite el avance que se realizó
 en el cuatrimetre .  Adjunte soportes en la respuesta.</t>
        </r>
      </text>
    </comment>
    <comment ref="D77" authorId="1" shapeId="0" xr:uid="{1B9060AE-7ACE-4FCA-B6E8-21F640B4D38C}">
      <text>
        <r>
          <rPr>
            <sz val="9"/>
            <color indexed="81"/>
            <rFont val="Tahoma"/>
            <charset val="1"/>
          </rPr>
          <t>Digite el avance que se realizó
 en el cuatrimetre .  Adjunte soportes en la respuesta.</t>
        </r>
      </text>
    </comment>
    <comment ref="J77" authorId="1" shapeId="0" xr:uid="{C7170210-AF71-48D2-AFC3-E05ACCF5C729}">
      <text>
        <r>
          <rPr>
            <sz val="9"/>
            <color indexed="81"/>
            <rFont val="Tahoma"/>
            <charset val="1"/>
          </rPr>
          <t>Digite el avance que se realizó
 en el cuatrimetre .  Adjunte soportes en la respuesta.</t>
        </r>
      </text>
    </comment>
    <comment ref="D78" authorId="1" shapeId="0" xr:uid="{FAC0AB8E-1279-4BDF-B4C3-F2C51AF64274}">
      <text>
        <r>
          <rPr>
            <sz val="9"/>
            <color indexed="81"/>
            <rFont val="Tahoma"/>
            <charset val="1"/>
          </rPr>
          <t>Digite el avance que se realizó
 en el cuatrimetre .  Adjunte soportes en la respuesta.</t>
        </r>
      </text>
    </comment>
    <comment ref="J78" authorId="1" shapeId="0" xr:uid="{2F96AD6C-CDBA-4DA3-956A-EAF109DA699C}">
      <text>
        <r>
          <rPr>
            <sz val="9"/>
            <color indexed="81"/>
            <rFont val="Tahoma"/>
            <charset val="1"/>
          </rPr>
          <t>Digite el avance que se realizó
 en el cuatrimetre .  Adjunte soportes en la respuesta.</t>
        </r>
      </text>
    </comment>
    <comment ref="D79" authorId="1" shapeId="0" xr:uid="{937BD407-4FFC-493D-B4D8-848588A96DF4}">
      <text>
        <r>
          <rPr>
            <sz val="9"/>
            <color indexed="81"/>
            <rFont val="Tahoma"/>
            <charset val="1"/>
          </rPr>
          <t>Digite el avance que se realizó
 en el cuatrimetre .  Adjunte soportes en la respuesta.</t>
        </r>
      </text>
    </comment>
    <comment ref="J79" authorId="1" shapeId="0" xr:uid="{E48F6F8A-6FF3-40F4-B99A-A0CF701F42F7}">
      <text>
        <r>
          <rPr>
            <sz val="9"/>
            <color indexed="81"/>
            <rFont val="Tahoma"/>
            <charset val="1"/>
          </rPr>
          <t>Digite el avance que se realizó
 en el cuatrimetre .  Adjunte soportes en la respuesta.</t>
        </r>
      </text>
    </comment>
    <comment ref="D80" authorId="1" shapeId="0" xr:uid="{C519D3F6-7FF9-49C1-A8F6-76FC114B72B3}">
      <text>
        <r>
          <rPr>
            <sz val="9"/>
            <color indexed="81"/>
            <rFont val="Tahoma"/>
            <charset val="1"/>
          </rPr>
          <t>Digite el avance que se realizó
 en el cuatrimetre .  Adjunte soportes en la respuesta.</t>
        </r>
      </text>
    </comment>
    <comment ref="D81" authorId="1" shapeId="0" xr:uid="{5E8C024E-A816-46DB-B02E-91EBAE32D47F}">
      <text>
        <r>
          <rPr>
            <sz val="9"/>
            <color indexed="81"/>
            <rFont val="Tahoma"/>
            <charset val="1"/>
          </rPr>
          <t>Digite el avance que se realizó
 en el cuatrimetre .  Adjunte soportes en la respuesta.</t>
        </r>
      </text>
    </comment>
    <comment ref="D82" authorId="1" shapeId="0" xr:uid="{489EA628-C78D-4BFA-9EA3-BB126A9E0946}">
      <text>
        <r>
          <rPr>
            <sz val="9"/>
            <color indexed="81"/>
            <rFont val="Tahoma"/>
            <charset val="1"/>
          </rPr>
          <t>Digite el avance que se realizó
 en el cuatrimetre .  Adjunte soportes en la respuesta.</t>
        </r>
      </text>
    </comment>
    <comment ref="D83" authorId="1" shapeId="0" xr:uid="{B81B6659-90AA-4D04-86E4-9039BE4701D6}">
      <text>
        <r>
          <rPr>
            <sz val="9"/>
            <color indexed="81"/>
            <rFont val="Tahoma"/>
            <charset val="1"/>
          </rPr>
          <t>Digite el avance que se realizó
 en el cuatrimetre .  Adjunte soportes en la respuesta.</t>
        </r>
      </text>
    </comment>
    <comment ref="D84" authorId="1" shapeId="0" xr:uid="{998AF334-3883-456D-814D-207EDF637ACB}">
      <text>
        <r>
          <rPr>
            <sz val="9"/>
            <color indexed="81"/>
            <rFont val="Tahoma"/>
            <charset val="1"/>
          </rPr>
          <t>Digite el avance que se realizó
 en el cuatrimetre .  Adjunte soportes en la respuesta.</t>
        </r>
      </text>
    </comment>
    <comment ref="D85" authorId="1" shapeId="0" xr:uid="{EA5AF0D5-4B3F-4233-AB37-27E959F1CD94}">
      <text>
        <r>
          <rPr>
            <sz val="9"/>
            <color indexed="81"/>
            <rFont val="Tahoma"/>
            <family val="2"/>
          </rPr>
          <t>Digite el avance que se realizó
 en el cuatrimetre .  Adjunte soportes en la respuesta.</t>
        </r>
      </text>
    </comment>
    <comment ref="D86" authorId="1" shapeId="0" xr:uid="{5959D0A4-4E1C-4F39-ADDA-7B77F0DFE64E}">
      <text>
        <r>
          <rPr>
            <sz val="9"/>
            <color indexed="81"/>
            <rFont val="Tahoma"/>
            <charset val="1"/>
          </rPr>
          <t>Digite el avance que se realizó
 en el cuatrimetre .  Adjunte soportes en la respuesta.</t>
        </r>
      </text>
    </comment>
    <comment ref="D87" authorId="1" shapeId="0" xr:uid="{928E9FBE-E5FE-4C77-8694-12D8732B4AAE}">
      <text>
        <r>
          <rPr>
            <sz val="9"/>
            <color indexed="81"/>
            <rFont val="Tahoma"/>
            <family val="2"/>
          </rPr>
          <t>Digite el avance que se realizó
 en el cuatrimetre .  Adjunte soportes en la respuesta.</t>
        </r>
      </text>
    </comment>
    <comment ref="J87" authorId="1" shapeId="0" xr:uid="{C9140D88-179C-4BA1-8B5D-AD3F36E9E2B3}">
      <text>
        <r>
          <rPr>
            <sz val="9"/>
            <color indexed="81"/>
            <rFont val="Tahoma"/>
            <family val="2"/>
          </rPr>
          <t>Digite el avance que se realizó
 en el cuatrimetre .  Adjunte soportes en la respuesta.</t>
        </r>
      </text>
    </comment>
    <comment ref="D88" authorId="1" shapeId="0" xr:uid="{60F18052-678D-4B1B-8A74-C148BD9227B9}">
      <text>
        <r>
          <rPr>
            <sz val="9"/>
            <color indexed="81"/>
            <rFont val="Tahoma"/>
            <family val="2"/>
          </rPr>
          <t>Digite el avance que se realizó
 en el cuatrimetre .  Adjunte soportes en la respuesta.</t>
        </r>
      </text>
    </comment>
    <comment ref="J88" authorId="1" shapeId="0" xr:uid="{2C7B0ABA-4932-4A48-9511-4608E18B6EB9}">
      <text>
        <r>
          <rPr>
            <sz val="9"/>
            <color indexed="81"/>
            <rFont val="Tahoma"/>
            <family val="2"/>
          </rPr>
          <t>Digite el avance que se realizó
 en el cuatrimetre .  Adjunte soportes en la respuesta.</t>
        </r>
      </text>
    </comment>
    <comment ref="D89" authorId="1" shapeId="0" xr:uid="{EA5FDD03-8377-4941-B9FC-64FF9BFD6537}">
      <text>
        <r>
          <rPr>
            <sz val="9"/>
            <color indexed="81"/>
            <rFont val="Tahoma"/>
            <family val="2"/>
          </rPr>
          <t>Digite el avance que se realizó
 en el cuatrimetre .  Adjunte soportes en la respuesta.</t>
        </r>
      </text>
    </comment>
    <comment ref="J89" authorId="1" shapeId="0" xr:uid="{7378711C-EEE8-4E61-8A58-ACB487CF948A}">
      <text>
        <r>
          <rPr>
            <sz val="9"/>
            <color indexed="81"/>
            <rFont val="Tahoma"/>
            <family val="2"/>
          </rPr>
          <t>Digite el avance que se realizó
 en el cuatrimetre .  Adjunte soportes en la respuesta.</t>
        </r>
      </text>
    </comment>
    <comment ref="D90" authorId="1" shapeId="0" xr:uid="{A3F87F93-57BF-4A06-8175-195F37486C09}">
      <text>
        <r>
          <rPr>
            <sz val="9"/>
            <color indexed="81"/>
            <rFont val="Tahoma"/>
            <charset val="1"/>
          </rPr>
          <t>Digite el avance que se realizó
 en el cuatrimetre .  Adjunte soportes en la respuesta.</t>
        </r>
      </text>
    </comment>
    <comment ref="J90" authorId="1" shapeId="0" xr:uid="{C5E62E6E-2E68-40CA-A134-669D2DF75B4C}">
      <text>
        <r>
          <rPr>
            <sz val="9"/>
            <color indexed="81"/>
            <rFont val="Tahoma"/>
            <charset val="1"/>
          </rPr>
          <t>Digite el avance que se realizó
 en el cuatrimetre .  Adjunte soportes en la respuesta.</t>
        </r>
      </text>
    </comment>
    <comment ref="D91" authorId="1" shapeId="0" xr:uid="{6936F81E-9563-4D9D-9CA8-ACD4C1806592}">
      <text>
        <r>
          <rPr>
            <sz val="9"/>
            <color indexed="81"/>
            <rFont val="Tahoma"/>
            <charset val="1"/>
          </rPr>
          <t>Digite el avance que se realizó
 en el cuatrimetre .  Adjunte soportes en la respuesta.</t>
        </r>
      </text>
    </comment>
    <comment ref="J91" authorId="1" shapeId="0" xr:uid="{5747860D-1367-4AFB-8B66-FC4DC8C06A0C}">
      <text>
        <r>
          <rPr>
            <sz val="9"/>
            <color indexed="81"/>
            <rFont val="Tahoma"/>
            <charset val="1"/>
          </rPr>
          <t>Digite el avance que se realizó
 en el cuatrimetre .  Adjunte soportes en la respuesta.</t>
        </r>
      </text>
    </comment>
    <comment ref="D92" authorId="1" shapeId="0" xr:uid="{DAAA04DD-7840-4022-983F-4FDF25908194}">
      <text>
        <r>
          <rPr>
            <sz val="9"/>
            <color indexed="81"/>
            <rFont val="Tahoma"/>
            <charset val="1"/>
          </rPr>
          <t>Digite el avance que se realizó
 en el cuatrimetre .  Adjunte soportes en la respuesta.</t>
        </r>
      </text>
    </comment>
    <comment ref="D93" authorId="1" shapeId="0" xr:uid="{22AC3AAF-EE46-4D24-B2F2-4392B6CA13B4}">
      <text>
        <r>
          <rPr>
            <sz val="9"/>
            <color indexed="81"/>
            <rFont val="Tahoma"/>
            <charset val="1"/>
          </rPr>
          <t>Digite el avance que se realizó
 en el cuatrimetre .  Adjunte soportes en la respuesta.</t>
        </r>
      </text>
    </comment>
    <comment ref="J93" authorId="1" shapeId="0" xr:uid="{C25B53A6-A72C-4A8D-B7F2-312D625BE50E}">
      <text>
        <r>
          <rPr>
            <sz val="9"/>
            <color indexed="81"/>
            <rFont val="Tahoma"/>
            <charset val="1"/>
          </rPr>
          <t>Digite el avance que se realizó
 en el cuatrimetre .  Adjunte soportes en la respuesta.</t>
        </r>
      </text>
    </comment>
    <comment ref="D94" authorId="1" shapeId="0" xr:uid="{9D1774C5-691C-41DB-8A53-991F614A53D6}">
      <text>
        <r>
          <rPr>
            <sz val="9"/>
            <color indexed="81"/>
            <rFont val="Tahoma"/>
            <charset val="1"/>
          </rPr>
          <t>Digite el avance que se realizó
 en el cuatrimetre .  Adjunte soportes en la respuesta.</t>
        </r>
      </text>
    </comment>
    <comment ref="J94" authorId="1" shapeId="0" xr:uid="{F4DC6F7B-4EB6-4115-A4E4-731BD1F1FF3A}">
      <text>
        <r>
          <rPr>
            <sz val="9"/>
            <color indexed="81"/>
            <rFont val="Tahoma"/>
            <charset val="1"/>
          </rPr>
          <t>Digite el avance que se realizó
 en el cuatrimetre .  Adjunte soportes en la respuesta.</t>
        </r>
      </text>
    </comment>
    <comment ref="D95" authorId="1" shapeId="0" xr:uid="{0E391ED5-9572-43F0-8A08-B0CB1FEA8B03}">
      <text>
        <r>
          <rPr>
            <sz val="9"/>
            <color indexed="81"/>
            <rFont val="Tahoma"/>
            <charset val="1"/>
          </rPr>
          <t>Digite el avance que se realizó
 en el cuatrimetre .  Adjunte soportes en la respuesta.</t>
        </r>
      </text>
    </comment>
    <comment ref="D96" authorId="1" shapeId="0" xr:uid="{CC8D7859-BF73-4255-8ADC-532D6E091A58}">
      <text>
        <r>
          <rPr>
            <sz val="9"/>
            <color indexed="81"/>
            <rFont val="Tahoma"/>
            <charset val="1"/>
          </rPr>
          <t>Digite el avance que se realizó
 en el cuatrimetre .  Adjunte soportes en la respuesta.</t>
        </r>
      </text>
    </comment>
    <comment ref="D97" authorId="1" shapeId="0" xr:uid="{B643A475-FCE6-4B1F-9858-67F85532147C}">
      <text>
        <r>
          <rPr>
            <sz val="9"/>
            <color indexed="81"/>
            <rFont val="Tahoma"/>
            <charset val="1"/>
          </rPr>
          <t>Digite el avance que se realizó
 en el cuatrimetre .  Adjunte soportes en la respuesta.</t>
        </r>
      </text>
    </comment>
    <comment ref="D98" authorId="1" shapeId="0" xr:uid="{84335D6B-1D82-46C8-963E-E942984CDFFE}">
      <text>
        <r>
          <rPr>
            <sz val="9"/>
            <color indexed="81"/>
            <rFont val="Tahoma"/>
            <charset val="1"/>
          </rPr>
          <t>Digite el avance que se realizó
 en el cuatrimetre .  Adjunte soportes en la respuesta.</t>
        </r>
      </text>
    </comment>
    <comment ref="D99" authorId="1" shapeId="0" xr:uid="{22FA303F-93FC-481B-AA8F-58833B55BA4A}">
      <text>
        <r>
          <rPr>
            <sz val="9"/>
            <color indexed="81"/>
            <rFont val="Tahoma"/>
            <charset val="1"/>
          </rPr>
          <t>Digite el avance que se realizó
 en el cuatrimetre .  Adjunte soportes en la respuesta.</t>
        </r>
      </text>
    </comment>
    <comment ref="D100" authorId="1" shapeId="0" xr:uid="{9042F915-202D-46FB-8883-55BE0E500771}">
      <text>
        <r>
          <rPr>
            <sz val="9"/>
            <color indexed="81"/>
            <rFont val="Tahoma"/>
            <family val="2"/>
          </rPr>
          <t>Digite el avance que se realizó
 en el cuatrimetre .  Adjunte soportes en la respuesta.</t>
        </r>
      </text>
    </comment>
    <comment ref="D101" authorId="1" shapeId="0" xr:uid="{B838549D-FE39-4B44-A7EE-48E597E98556}">
      <text>
        <r>
          <rPr>
            <sz val="9"/>
            <color indexed="81"/>
            <rFont val="Tahoma"/>
            <charset val="1"/>
          </rPr>
          <t>Digite el avance que se realizó
 en el cuatrimetre .  Adjunte soportes en la respuesta.</t>
        </r>
      </text>
    </comment>
    <comment ref="D102" authorId="1" shapeId="0" xr:uid="{1FBD9B6D-4E02-4BA4-8734-4C58EEFA11A9}">
      <text>
        <r>
          <rPr>
            <sz val="9"/>
            <color indexed="81"/>
            <rFont val="Tahoma"/>
            <family val="2"/>
          </rPr>
          <t>Digite el avance que se realizó
 en el cuatrimetre .  Adjunte soportes en la respuesta.</t>
        </r>
      </text>
    </comment>
    <comment ref="J102" authorId="1" shapeId="0" xr:uid="{3A4873A7-FBDA-455F-8C2B-CB422119C4CE}">
      <text>
        <r>
          <rPr>
            <sz val="9"/>
            <color indexed="81"/>
            <rFont val="Tahoma"/>
            <family val="2"/>
          </rPr>
          <t>Digite el avance que se realizó
 en el cuatrimetre .  Adjunte soportes en la respuesta.</t>
        </r>
      </text>
    </comment>
    <comment ref="D103" authorId="1" shapeId="0" xr:uid="{511CE8DF-20B5-45F2-A417-2B72CA359CE4}">
      <text>
        <r>
          <rPr>
            <sz val="9"/>
            <color indexed="81"/>
            <rFont val="Tahoma"/>
            <family val="2"/>
          </rPr>
          <t>Digite el avance que se realizó
 en el cuatrimetre .  Adjunte soportes en la respuesta.</t>
        </r>
      </text>
    </comment>
    <comment ref="J103" authorId="1" shapeId="0" xr:uid="{56C4F5EE-D3F0-4E29-92A3-6520855C446F}">
      <text>
        <r>
          <rPr>
            <sz val="9"/>
            <color indexed="81"/>
            <rFont val="Tahoma"/>
            <family val="2"/>
          </rPr>
          <t>Digite el avance que se realizó
 en el cuatrimetre .  Adjunte soportes en la respuesta.</t>
        </r>
      </text>
    </comment>
    <comment ref="D104" authorId="1" shapeId="0" xr:uid="{9BE5A646-064E-4BEB-B65E-86675BB56FF3}">
      <text>
        <r>
          <rPr>
            <sz val="9"/>
            <color indexed="81"/>
            <rFont val="Tahoma"/>
            <family val="2"/>
          </rPr>
          <t>Digite el avance que se realizó
 en el cuatrimetre .  Adjunte soportes en la respuesta.</t>
        </r>
      </text>
    </comment>
    <comment ref="J104" authorId="1" shapeId="0" xr:uid="{D7FAF697-BF08-4435-877C-CC3F01AB6D34}">
      <text>
        <r>
          <rPr>
            <sz val="9"/>
            <color indexed="81"/>
            <rFont val="Tahoma"/>
            <family val="2"/>
          </rPr>
          <t>Digite el avance que se realizó
 en el cuatrimetre .  Adjunte soportes en la respuesta.</t>
        </r>
      </text>
    </comment>
    <comment ref="D105" authorId="1" shapeId="0" xr:uid="{E4640B54-5B75-4F50-97BB-6466B3E693A2}">
      <text>
        <r>
          <rPr>
            <sz val="9"/>
            <color indexed="81"/>
            <rFont val="Tahoma"/>
            <charset val="1"/>
          </rPr>
          <t>Digite el avance que se realizó
 en el cuatrimetre .  Adjunte soportes en la respuesta.</t>
        </r>
      </text>
    </comment>
    <comment ref="D106" authorId="1" shapeId="0" xr:uid="{8FBAC629-6D12-4CC9-9A41-4C5E60F9C28D}">
      <text>
        <r>
          <rPr>
            <sz val="9"/>
            <color indexed="81"/>
            <rFont val="Tahoma"/>
            <charset val="1"/>
          </rPr>
          <t>Digite el avance que se realizó
 en el cuatrimetre .  Adjunte soportes en la respuesta.</t>
        </r>
      </text>
    </comment>
    <comment ref="J106" authorId="1" shapeId="0" xr:uid="{65885A49-9E6D-4BE1-B1FB-62403D33A8CB}">
      <text>
        <r>
          <rPr>
            <sz val="9"/>
            <color indexed="81"/>
            <rFont val="Tahoma"/>
            <charset val="1"/>
          </rPr>
          <t>Digite el avance que se realizó
 en el cuatrimetre .  Adjunte soportes en la respuesta.</t>
        </r>
      </text>
    </comment>
    <comment ref="D107" authorId="1" shapeId="0" xr:uid="{FAEDBA05-31E5-4DD6-8E6D-58164CF0DCD4}">
      <text>
        <r>
          <rPr>
            <sz val="9"/>
            <color indexed="81"/>
            <rFont val="Tahoma"/>
            <charset val="1"/>
          </rPr>
          <t>Digite el avance que se realizó
 en el cuatrimetre .  Adjunte soportes en la respuesta.</t>
        </r>
      </text>
    </comment>
    <comment ref="J107" authorId="1" shapeId="0" xr:uid="{18CEF20B-59BB-49AD-AFE6-681F8D31E077}">
      <text>
        <r>
          <rPr>
            <sz val="9"/>
            <color indexed="81"/>
            <rFont val="Tahoma"/>
            <charset val="1"/>
          </rPr>
          <t>Digite el avance que se realizó
 en el cuatrimetre .  Adjunte soportes en la respuesta.</t>
        </r>
      </text>
    </comment>
    <comment ref="D113" authorId="1" shapeId="0" xr:uid="{6CA5E7BA-9FE0-4B48-B3F6-69272F4C657A}">
      <text>
        <r>
          <rPr>
            <sz val="9"/>
            <color indexed="81"/>
            <rFont val="Tahoma"/>
            <charset val="1"/>
          </rPr>
          <t>Digite el avance que se realizó
 en el cuatrimetre .  Adjunte soportes en la respuesta.</t>
        </r>
      </text>
    </comment>
    <comment ref="J113" authorId="1" shapeId="0" xr:uid="{99A3868E-84CE-4EA4-9D01-952C0A40FE15}">
      <text>
        <r>
          <rPr>
            <sz val="9"/>
            <color indexed="81"/>
            <rFont val="Tahoma"/>
            <charset val="1"/>
          </rPr>
          <t>Digite el avance que se realizó
 en el cuatrimetre .  Adjunte soportes en la respuesta.</t>
        </r>
      </text>
    </comment>
    <comment ref="D114" authorId="1" shapeId="0" xr:uid="{1B12C374-AE52-4EE0-B3F5-766FAAA4DAB1}">
      <text>
        <r>
          <rPr>
            <sz val="9"/>
            <color indexed="81"/>
            <rFont val="Tahoma"/>
            <charset val="1"/>
          </rPr>
          <t>Digite el avance que se realizó
 en el cuatrimetre .  Adjunte soportes en la respuesta.</t>
        </r>
      </text>
    </comment>
    <comment ref="J114" authorId="1" shapeId="0" xr:uid="{E9056A90-4B09-4CB6-8541-18944641DB3E}">
      <text>
        <r>
          <rPr>
            <sz val="9"/>
            <color indexed="81"/>
            <rFont val="Tahoma"/>
            <charset val="1"/>
          </rPr>
          <t>Digite el avance que se realizó
 en el cuatrimetre .  Adjunte soportes en la respuesta.</t>
        </r>
      </text>
    </comment>
    <comment ref="D115" authorId="1" shapeId="0" xr:uid="{0DB4D9D4-40FA-4D62-88D3-545ED8022151}">
      <text>
        <r>
          <rPr>
            <sz val="9"/>
            <color indexed="81"/>
            <rFont val="Tahoma"/>
            <charset val="1"/>
          </rPr>
          <t>Digite el avance que se realizó
 en el cuatrimetre .  Adjunte soportes en la respuesta.</t>
        </r>
      </text>
    </comment>
    <comment ref="J115" authorId="1" shapeId="0" xr:uid="{C09A83E8-B427-44CA-B53F-2B2F92F526BB}">
      <text>
        <r>
          <rPr>
            <sz val="9"/>
            <color indexed="81"/>
            <rFont val="Tahoma"/>
            <charset val="1"/>
          </rPr>
          <t>Digite el avance que se realizó
 en el cuatrimetre .  Adjunte soportes en la respuesta.</t>
        </r>
      </text>
    </comment>
    <comment ref="D116" authorId="1" shapeId="0" xr:uid="{48D730D9-3066-4FB0-911B-D5EE370BD8A4}">
      <text>
        <r>
          <rPr>
            <sz val="9"/>
            <color indexed="81"/>
            <rFont val="Tahoma"/>
            <charset val="1"/>
          </rPr>
          <t>Digite el avance que se realizó
 en el cuatrimetre .  Adjunte soportes en la respuesta.</t>
        </r>
      </text>
    </comment>
    <comment ref="D117" authorId="1" shapeId="0" xr:uid="{0A78199C-5966-4D01-B3FB-F3A99F0CE5F7}">
      <text>
        <r>
          <rPr>
            <sz val="9"/>
            <color indexed="81"/>
            <rFont val="Tahoma"/>
            <charset val="1"/>
          </rPr>
          <t>Digite el avance que se realizó
 en el cuatrimetre .  Adjunte soportes en la respuesta.</t>
        </r>
      </text>
    </comment>
    <comment ref="D118" authorId="1" shapeId="0" xr:uid="{A6E4EEE2-D69F-47D1-9E94-E51429DC3827}">
      <text>
        <r>
          <rPr>
            <sz val="9"/>
            <color indexed="81"/>
            <rFont val="Tahoma"/>
            <charset val="1"/>
          </rPr>
          <t>Digite el avance que se realizó
 en el cuatrimetre .  Adjunte soportes en la respuesta.</t>
        </r>
      </text>
    </comment>
    <comment ref="D119" authorId="1" shapeId="0" xr:uid="{031D0145-F3C2-4DB9-A7DB-0A6D3ACBE33C}">
      <text>
        <r>
          <rPr>
            <sz val="9"/>
            <color indexed="81"/>
            <rFont val="Tahoma"/>
            <charset val="1"/>
          </rPr>
          <t>Digite el avance que se realizó
 en el cuatrimetre .  Adjunte soportes en la respuesta.</t>
        </r>
      </text>
    </comment>
    <comment ref="D120" authorId="1" shapeId="0" xr:uid="{65AF9C8F-C371-4F78-A5DD-2EA819AA5BBC}">
      <text>
        <r>
          <rPr>
            <sz val="9"/>
            <color indexed="81"/>
            <rFont val="Tahoma"/>
            <charset val="1"/>
          </rPr>
          <t>Digite el avance que se realizó
 en el cuatrimetre .  Adjunte soportes en la respuesta.</t>
        </r>
      </text>
    </comment>
    <comment ref="D121" authorId="1" shapeId="0" xr:uid="{F4690994-A1E1-473E-A793-BA6605D9FB8C}">
      <text>
        <r>
          <rPr>
            <sz val="9"/>
            <color indexed="81"/>
            <rFont val="Tahoma"/>
            <family val="2"/>
          </rPr>
          <t>Digite el avance que se realizó
 en el cuatrimetre .  Adjunte soportes en la respuesta.</t>
        </r>
      </text>
    </comment>
    <comment ref="D122" authorId="1" shapeId="0" xr:uid="{A8B9D106-5EE9-459E-91E0-8819D1460DBE}">
      <text>
        <r>
          <rPr>
            <sz val="9"/>
            <color indexed="81"/>
            <rFont val="Tahoma"/>
            <charset val="1"/>
          </rPr>
          <t>Digite el avance que se realizó
 en el cuatrimetre .  Adjunte soportes en la respuesta.</t>
        </r>
      </text>
    </comment>
    <comment ref="D123" authorId="1" shapeId="0" xr:uid="{384E6EC5-5517-4430-A4FB-8D2D09EFAF3A}">
      <text>
        <r>
          <rPr>
            <sz val="9"/>
            <color indexed="81"/>
            <rFont val="Tahoma"/>
            <family val="2"/>
          </rPr>
          <t>Digite el avance que se realizó
 en el cuatrimetre .  Adjunte soportes en la respuesta.</t>
        </r>
      </text>
    </comment>
    <comment ref="J123" authorId="1" shapeId="0" xr:uid="{DB3BC895-6446-49CD-B323-41152EE4F2DE}">
      <text>
        <r>
          <rPr>
            <sz val="9"/>
            <color indexed="81"/>
            <rFont val="Tahoma"/>
            <family val="2"/>
          </rPr>
          <t>Digite el avance que se realizó
 en el cuatrimetre .  Adjunte soportes en la respuesta.</t>
        </r>
      </text>
    </comment>
    <comment ref="D124" authorId="1" shapeId="0" xr:uid="{86582E3E-F939-453A-A30A-52D17F99A335}">
      <text>
        <r>
          <rPr>
            <sz val="9"/>
            <color indexed="81"/>
            <rFont val="Tahoma"/>
            <family val="2"/>
          </rPr>
          <t>Digite el avance que se realizó
 en el cuatrimetre .  Adjunte soportes en la respuesta.</t>
        </r>
      </text>
    </comment>
    <comment ref="J124" authorId="1" shapeId="0" xr:uid="{BA0B8CAA-E50B-4BD6-8F4F-53B0130EAEAB}">
      <text>
        <r>
          <rPr>
            <sz val="9"/>
            <color indexed="81"/>
            <rFont val="Tahoma"/>
            <family val="2"/>
          </rPr>
          <t>Digite el avance que se realizó
 en el cuatrimetre .  Adjunte soportes en la respuesta.</t>
        </r>
      </text>
    </comment>
    <comment ref="D125" authorId="1" shapeId="0" xr:uid="{4F2BA8FB-76F1-4FF2-BCF5-A0B61F7977BB}">
      <text>
        <r>
          <rPr>
            <sz val="9"/>
            <color indexed="81"/>
            <rFont val="Tahoma"/>
            <family val="2"/>
          </rPr>
          <t>Digite el avance que se realizó
 en el cuatrimetre .  Adjunte soportes en la respuesta.</t>
        </r>
      </text>
    </comment>
    <comment ref="J125" authorId="1" shapeId="0" xr:uid="{D1D6C232-5AAD-4699-A6D6-C9984BAD51FE}">
      <text>
        <r>
          <rPr>
            <sz val="9"/>
            <color indexed="81"/>
            <rFont val="Tahoma"/>
            <family val="2"/>
          </rPr>
          <t>Digite el avance que se realizó
 en el cuatrimetre .  Adjunte soportes en la respuesta.</t>
        </r>
      </text>
    </comment>
    <comment ref="D126" authorId="1" shapeId="0" xr:uid="{38CCF6BA-455C-4925-97E5-A45CAD8898F4}">
      <text>
        <r>
          <rPr>
            <sz val="9"/>
            <color indexed="81"/>
            <rFont val="Tahoma"/>
            <charset val="1"/>
          </rPr>
          <t>Digite el avance que se realizó
 en el cuatrimetre .  Adjunte soportes en la respuesta.</t>
        </r>
      </text>
    </comment>
    <comment ref="J126" authorId="1" shapeId="0" xr:uid="{FB1B4565-3184-4DCA-9AA7-CE11210164F4}">
      <text>
        <r>
          <rPr>
            <sz val="9"/>
            <color indexed="81"/>
            <rFont val="Tahoma"/>
            <charset val="1"/>
          </rPr>
          <t>Digite el avance que se realizó
 en el cuatrimetre .  Adjunte soportes en la respuesta.</t>
        </r>
      </text>
    </comment>
    <comment ref="D127" authorId="1" shapeId="0" xr:uid="{EFB78EC8-4A48-4335-84F2-3EC2D4B50603}">
      <text>
        <r>
          <rPr>
            <sz val="9"/>
            <color indexed="81"/>
            <rFont val="Tahoma"/>
            <charset val="1"/>
          </rPr>
          <t>Digite el avance que se realizó
 en el cuatrimetre .  Adjunte soportes en la respuesta.</t>
        </r>
      </text>
    </comment>
    <comment ref="J127" authorId="1" shapeId="0" xr:uid="{3100D3C9-4FAD-4755-BA87-CE7C01016084}">
      <text>
        <r>
          <rPr>
            <sz val="9"/>
            <color indexed="81"/>
            <rFont val="Tahoma"/>
            <charset val="1"/>
          </rPr>
          <t>Digite el avance que se realizó
 en el cuatrimetre .  Adjunte soportes en la respuesta.</t>
        </r>
      </text>
    </comment>
    <comment ref="D128" authorId="1" shapeId="0" xr:uid="{BD0F97F0-6635-4C8E-BF9E-7BB7A71243D7}">
      <text>
        <r>
          <rPr>
            <sz val="9"/>
            <color indexed="81"/>
            <rFont val="Tahoma"/>
            <charset val="1"/>
          </rPr>
          <t>Digite el avance que se realizó
 en el cuatrimetre .  Adjunte soportes en la respuesta.</t>
        </r>
      </text>
    </comment>
    <comment ref="J128" authorId="1" shapeId="0" xr:uid="{B4340202-C6DA-4EA8-A39B-CAC6A49926F1}">
      <text>
        <r>
          <rPr>
            <sz val="9"/>
            <color indexed="81"/>
            <rFont val="Tahoma"/>
            <charset val="1"/>
          </rPr>
          <t>Digite el avance que se realizó
 en el cuatrimetre .  Adjunte soportes en la respuesta.</t>
        </r>
      </text>
    </comment>
    <comment ref="D129" authorId="1" shapeId="0" xr:uid="{18B358BE-BFEC-4CE9-9AB7-74FC1B0D080D}">
      <text>
        <r>
          <rPr>
            <sz val="9"/>
            <color indexed="81"/>
            <rFont val="Tahoma"/>
            <charset val="1"/>
          </rPr>
          <t>Digite el avance que se realizó
 en el cuatrimetre .  Adjunte soportes en la respuesta.</t>
        </r>
      </text>
    </comment>
    <comment ref="D130" authorId="1" shapeId="0" xr:uid="{D5DAAF79-5148-400E-A7A6-6FD4AD9BF2EB}">
      <text>
        <r>
          <rPr>
            <sz val="9"/>
            <color indexed="81"/>
            <rFont val="Tahoma"/>
            <charset val="1"/>
          </rPr>
          <t>Digite el avance que se realizó
 en el cuatrimetre .  Adjunte soportes en la respuesta.</t>
        </r>
      </text>
    </comment>
    <comment ref="D131" authorId="1" shapeId="0" xr:uid="{016F8D44-D832-4C25-B5DC-750222DBB46B}">
      <text>
        <r>
          <rPr>
            <sz val="9"/>
            <color indexed="81"/>
            <rFont val="Tahoma"/>
            <charset val="1"/>
          </rPr>
          <t>Digite el avance que se realizó
 en el cuatrimetre .  Adjunte soportes en la respuesta.</t>
        </r>
      </text>
    </comment>
    <comment ref="D132" authorId="1" shapeId="0" xr:uid="{F85F5E26-D52C-4A1B-AC58-378C794C281F}">
      <text>
        <r>
          <rPr>
            <sz val="9"/>
            <color indexed="81"/>
            <rFont val="Tahoma"/>
            <charset val="1"/>
          </rPr>
          <t>Digite el avance que se realizó
 en el cuatrimetre .  Adjunte soportes en la respuesta.</t>
        </r>
      </text>
    </comment>
    <comment ref="D133" authorId="1" shapeId="0" xr:uid="{8FE7786B-844B-40F0-A8E3-CCB461C18833}">
      <text>
        <r>
          <rPr>
            <sz val="9"/>
            <color indexed="81"/>
            <rFont val="Tahoma"/>
            <charset val="1"/>
          </rPr>
          <t>Digite el avance que se realizó
 en el cuatrimetre .  Adjunte soportes en la respuesta.</t>
        </r>
      </text>
    </comment>
    <comment ref="D134" authorId="1" shapeId="0" xr:uid="{224DE90E-DDF7-4863-AD99-B303D082199F}">
      <text>
        <r>
          <rPr>
            <sz val="9"/>
            <color indexed="81"/>
            <rFont val="Tahoma"/>
            <family val="2"/>
          </rPr>
          <t>Digite el avance que se realizó
 en el cuatrimetre .  Adjunte soportes en la respuesta.</t>
        </r>
      </text>
    </comment>
    <comment ref="D135" authorId="1" shapeId="0" xr:uid="{BF600957-76EE-48F5-93B3-E384B46E137D}">
      <text>
        <r>
          <rPr>
            <sz val="9"/>
            <color indexed="81"/>
            <rFont val="Tahoma"/>
            <charset val="1"/>
          </rPr>
          <t>Digite el avance que se realizó
 en el cuatrimetre .  Adjunte soportes en la respuesta.</t>
        </r>
      </text>
    </comment>
    <comment ref="D136" authorId="1" shapeId="0" xr:uid="{5091C46A-FE60-449C-8212-541204FB752C}">
      <text>
        <r>
          <rPr>
            <sz val="9"/>
            <color indexed="81"/>
            <rFont val="Tahoma"/>
            <family val="2"/>
          </rPr>
          <t>Digite el avance que se realizó
 en el cuatrimetre .  Adjunte soportes en la respuesta.</t>
        </r>
      </text>
    </comment>
    <comment ref="J136" authorId="1" shapeId="0" xr:uid="{297E0B60-405D-4140-8215-ED2A3CE45AD2}">
      <text>
        <r>
          <rPr>
            <sz val="9"/>
            <color indexed="81"/>
            <rFont val="Tahoma"/>
            <family val="2"/>
          </rPr>
          <t>Digite el avance que se realizó
 en el cuatrimetre .  Adjunte soportes en la respuesta.</t>
        </r>
      </text>
    </comment>
    <comment ref="D137" authorId="1" shapeId="0" xr:uid="{F928289F-B292-4258-91A5-F59A09810306}">
      <text>
        <r>
          <rPr>
            <sz val="9"/>
            <color indexed="81"/>
            <rFont val="Tahoma"/>
            <family val="2"/>
          </rPr>
          <t>Digite el avance que se realizó
 en el cuatrimetre .  Adjunte soportes en la respuesta.</t>
        </r>
      </text>
    </comment>
    <comment ref="J137" authorId="1" shapeId="0" xr:uid="{D15C5C6C-7D45-4494-954A-D7EFE12A8EA2}">
      <text>
        <r>
          <rPr>
            <sz val="9"/>
            <color indexed="81"/>
            <rFont val="Tahoma"/>
            <family val="2"/>
          </rPr>
          <t>Digite el avance que se realizó
 en el cuatrimetre .  Adjunte soportes en la respuesta.</t>
        </r>
      </text>
    </comment>
    <comment ref="D138" authorId="1" shapeId="0" xr:uid="{BF049E5E-3E61-4D1C-B6ED-C28D5CA86478}">
      <text>
        <r>
          <rPr>
            <sz val="9"/>
            <color indexed="81"/>
            <rFont val="Tahoma"/>
            <family val="2"/>
          </rPr>
          <t>Digite el avance que se realizó
 en el cuatrimetre .  Adjunte soportes en la respuesta.</t>
        </r>
      </text>
    </comment>
    <comment ref="J138" authorId="1" shapeId="0" xr:uid="{F22AC07E-8DDB-414E-9539-E8CA37D4E798}">
      <text>
        <r>
          <rPr>
            <sz val="9"/>
            <color indexed="81"/>
            <rFont val="Tahoma"/>
            <family val="2"/>
          </rPr>
          <t>Digite el avance que se realizó
 en el cuatrimetre .  Adjunte soportes en la respuesta.</t>
        </r>
      </text>
    </comment>
    <comment ref="D139" authorId="1" shapeId="0" xr:uid="{574CAC34-B138-4728-A646-3C84D0A39D6B}">
      <text>
        <r>
          <rPr>
            <sz val="9"/>
            <color indexed="81"/>
            <rFont val="Tahoma"/>
            <charset val="1"/>
          </rPr>
          <t>Digite el avance que se realizó
 en el cuatrimetre .  Adjunte soportes en la respuesta.</t>
        </r>
      </text>
    </comment>
    <comment ref="J139" authorId="1" shapeId="0" xr:uid="{13CC23E5-B4E3-4D8A-86F3-134E494A8D92}">
      <text>
        <r>
          <rPr>
            <sz val="9"/>
            <color indexed="81"/>
            <rFont val="Tahoma"/>
            <charset val="1"/>
          </rPr>
          <t>Digite el avance que se realizó
 en el cuatrimetre .  Adjunte soportes en la respuesta.</t>
        </r>
      </text>
    </comment>
    <comment ref="D140" authorId="1" shapeId="0" xr:uid="{33B36CB6-E515-4327-B128-20B2031A7992}">
      <text>
        <r>
          <rPr>
            <sz val="9"/>
            <color indexed="81"/>
            <rFont val="Tahoma"/>
            <charset val="1"/>
          </rPr>
          <t>Digite el avance que se realizó
 en el cuatrimetre .  Adjunte soportes en la respuesta.</t>
        </r>
      </text>
    </comment>
    <comment ref="J140" authorId="1" shapeId="0" xr:uid="{79222732-5248-4462-8196-A12D430653BC}">
      <text>
        <r>
          <rPr>
            <sz val="9"/>
            <color indexed="81"/>
            <rFont val="Tahoma"/>
            <charset val="1"/>
          </rPr>
          <t>Digite el avance que se realizó
 en el cuatrimetre .  Adjunte soportes en la respuesta.</t>
        </r>
      </text>
    </comment>
    <comment ref="D141" authorId="1" shapeId="0" xr:uid="{9E9B84F6-5148-41A1-85F2-2E52BDF13A5E}">
      <text>
        <r>
          <rPr>
            <sz val="9"/>
            <color indexed="81"/>
            <rFont val="Tahoma"/>
            <charset val="1"/>
          </rPr>
          <t>Digite el avance que se realizó
 en el cuatrimetre .  Adjunte soportes en la respuesta.</t>
        </r>
      </text>
    </comment>
    <comment ref="J141" authorId="1" shapeId="0" xr:uid="{551CA34F-1D72-4058-82A8-4BB861EE83B5}">
      <text>
        <r>
          <rPr>
            <sz val="9"/>
            <color indexed="81"/>
            <rFont val="Tahoma"/>
            <charset val="1"/>
          </rPr>
          <t>Digite el avance que se realizó
 en el cuatrimetre .  Adjunte soportes en la respuesta.</t>
        </r>
      </text>
    </comment>
    <comment ref="D142" authorId="1" shapeId="0" xr:uid="{D05AD367-C71B-46FB-A56A-D9C714A802CF}">
      <text>
        <r>
          <rPr>
            <sz val="9"/>
            <color indexed="81"/>
            <rFont val="Tahoma"/>
            <charset val="1"/>
          </rPr>
          <t>Digite el avance que se realizó
 en el cuatrimetre .  Adjunte soportes en la respuesta.</t>
        </r>
      </text>
    </comment>
    <comment ref="D143" authorId="1" shapeId="0" xr:uid="{EAE1FC75-0D5E-4526-AB0C-BB7D929CC61B}">
      <text>
        <r>
          <rPr>
            <sz val="9"/>
            <color indexed="81"/>
            <rFont val="Tahoma"/>
            <charset val="1"/>
          </rPr>
          <t>Digite el avance que se realizó
 en el cuatrimetre .  Adjunte soportes en la respuesta.</t>
        </r>
      </text>
    </comment>
    <comment ref="D144" authorId="1" shapeId="0" xr:uid="{05413B59-D4AA-4AEE-9229-974C018B5467}">
      <text>
        <r>
          <rPr>
            <sz val="9"/>
            <color indexed="81"/>
            <rFont val="Tahoma"/>
            <charset val="1"/>
          </rPr>
          <t>Digite el avance que se realizó
 en el cuatrimetre .  Adjunte soportes en la respuesta.</t>
        </r>
      </text>
    </comment>
    <comment ref="D145" authorId="1" shapeId="0" xr:uid="{F50F5A81-A325-4AB6-B22F-32B545E32E9B}">
      <text>
        <r>
          <rPr>
            <sz val="9"/>
            <color indexed="81"/>
            <rFont val="Tahoma"/>
            <charset val="1"/>
          </rPr>
          <t>Digite el avance que se realizó
 en el cuatrimetre .  Adjunte soportes en la respuesta.</t>
        </r>
      </text>
    </comment>
    <comment ref="D146" authorId="1" shapeId="0" xr:uid="{3161D796-3728-4639-9D88-E2D6CA360347}">
      <text>
        <r>
          <rPr>
            <sz val="9"/>
            <color indexed="81"/>
            <rFont val="Tahoma"/>
            <charset val="1"/>
          </rPr>
          <t>Digite el avance que se realizó
 en el cuatrimetre .  Adjunte soportes en la respuesta.</t>
        </r>
      </text>
    </comment>
    <comment ref="D147" authorId="1" shapeId="0" xr:uid="{C19D0C7D-B1FF-486C-9E86-8233BBD50E25}">
      <text>
        <r>
          <rPr>
            <sz val="9"/>
            <color indexed="81"/>
            <rFont val="Tahoma"/>
            <family val="2"/>
          </rPr>
          <t>Digite el avance que se realizó
 en el cuatrimetre .  Adjunte soportes en la respuesta.</t>
        </r>
      </text>
    </comment>
    <comment ref="D148" authorId="1" shapeId="0" xr:uid="{F291103A-4C87-4117-8720-C68A1D4D8961}">
      <text>
        <r>
          <rPr>
            <sz val="9"/>
            <color indexed="81"/>
            <rFont val="Tahoma"/>
            <charset val="1"/>
          </rPr>
          <t>Digite el avance que se realizó
 en el cuatrimetre .  Adjunte soportes en la respuesta.</t>
        </r>
      </text>
    </comment>
    <comment ref="J148" authorId="1" shapeId="0" xr:uid="{5D619EF0-A88B-449B-89E8-90FE701742EB}">
      <text>
        <r>
          <rPr>
            <sz val="9"/>
            <color indexed="81"/>
            <rFont val="Tahoma"/>
            <charset val="1"/>
          </rPr>
          <t>Digite el avance que se realizó
 en el cuatrimetre .  Adjunte soportes en la respuesta.</t>
        </r>
      </text>
    </comment>
    <comment ref="D149" authorId="1" shapeId="0" xr:uid="{D9DC79E6-1F38-4ABC-8352-7189C927AB07}">
      <text>
        <r>
          <rPr>
            <sz val="9"/>
            <color indexed="81"/>
            <rFont val="Tahoma"/>
            <family val="2"/>
          </rPr>
          <t>Digite el avance que se realizó
 en el cuatrimetre .  Adjunte soportes en la respuesta.</t>
        </r>
      </text>
    </comment>
    <comment ref="J149" authorId="1" shapeId="0" xr:uid="{5A2895FA-217D-4C7D-BC75-41B2F2897034}">
      <text>
        <r>
          <rPr>
            <sz val="9"/>
            <color indexed="81"/>
            <rFont val="Tahoma"/>
            <family val="2"/>
          </rPr>
          <t>Digite el avance que se realizó
 en el cuatrimetre .  Adjunte soportes en la respuesta.</t>
        </r>
      </text>
    </comment>
    <comment ref="D150" authorId="1" shapeId="0" xr:uid="{8556B15B-17E7-4FD0-B4E0-C11B3F54A99F}">
      <text>
        <r>
          <rPr>
            <sz val="9"/>
            <color indexed="81"/>
            <rFont val="Tahoma"/>
            <family val="2"/>
          </rPr>
          <t>Digite el avance que se realizó
 en el cuatrimetre .  Adjunte soportes en la respuesta.</t>
        </r>
      </text>
    </comment>
    <comment ref="J150" authorId="1" shapeId="0" xr:uid="{19EB2764-342D-4BDF-A408-237FF0AC4347}">
      <text>
        <r>
          <rPr>
            <sz val="9"/>
            <color indexed="81"/>
            <rFont val="Tahoma"/>
            <family val="2"/>
          </rPr>
          <t>Digite el avance que se realizó
 en el cuatrimetre .  Adjunte soportes en la respuesta.</t>
        </r>
      </text>
    </comment>
    <comment ref="D151" authorId="1" shapeId="0" xr:uid="{2BAE8360-38F3-40F3-BD74-96112E56B109}">
      <text>
        <r>
          <rPr>
            <sz val="9"/>
            <color indexed="81"/>
            <rFont val="Tahoma"/>
            <family val="2"/>
          </rPr>
          <t>Digite el avance que se realizó
 en el cuatrimetre .  Adjunte soportes en la respuesta.</t>
        </r>
      </text>
    </comment>
    <comment ref="J151" authorId="1" shapeId="0" xr:uid="{B65DEB34-9AA2-449F-B57C-A37CB077535A}">
      <text>
        <r>
          <rPr>
            <sz val="9"/>
            <color indexed="81"/>
            <rFont val="Tahoma"/>
            <family val="2"/>
          </rPr>
          <t>Digite el avance que se realizó
 en el cuatrimetre .  Adjunte soportes en la respuesta.</t>
        </r>
      </text>
    </comment>
    <comment ref="D152" authorId="1" shapeId="0" xr:uid="{291068C8-030B-4761-B681-BEA11F20A61B}">
      <text>
        <r>
          <rPr>
            <sz val="9"/>
            <color indexed="81"/>
            <rFont val="Tahoma"/>
            <charset val="1"/>
          </rPr>
          <t>Digite el avance que se realizó
 en el cuatrimetre .  Adjunte soportes en la respuesta.</t>
        </r>
      </text>
    </comment>
    <comment ref="D153" authorId="1" shapeId="0" xr:uid="{056A5B65-B1DE-4A12-9A9E-23A9C43D1853}">
      <text>
        <r>
          <rPr>
            <sz val="9"/>
            <color indexed="81"/>
            <rFont val="Tahoma"/>
            <charset val="1"/>
          </rPr>
          <t>Digite el avance que se realizó
 en el cuatrimetre .  Adjunte soportes en la respuesta.</t>
        </r>
      </text>
    </comment>
    <comment ref="J153" authorId="1" shapeId="0" xr:uid="{8229F4F9-A80E-4BC1-8722-2C8F8A69C9BD}">
      <text>
        <r>
          <rPr>
            <sz val="9"/>
            <color indexed="81"/>
            <rFont val="Tahoma"/>
            <charset val="1"/>
          </rPr>
          <t>Digite el avance que se realizó
 en el cuatrimetre .  Adjunte soportes en la respuesta.</t>
        </r>
      </text>
    </comment>
    <comment ref="D154" authorId="1" shapeId="0" xr:uid="{EDC81353-F799-4167-A384-DD1E24F5B5AA}">
      <text>
        <r>
          <rPr>
            <sz val="9"/>
            <color indexed="81"/>
            <rFont val="Tahoma"/>
            <charset val="1"/>
          </rPr>
          <t>Digite el avance que se realizó
 en el cuatrimetre .  Adjunte soportes en la respuesta.</t>
        </r>
      </text>
    </comment>
    <comment ref="D155" authorId="1" shapeId="0" xr:uid="{8FE3DE20-C09E-4F06-AA85-9F66D77E8CC0}">
      <text>
        <r>
          <rPr>
            <sz val="9"/>
            <color indexed="81"/>
            <rFont val="Tahoma"/>
            <charset val="1"/>
          </rPr>
          <t>Digite el avance que se realizó
 en el cuatrimetre .  Adjunte soportes en la respuesta.</t>
        </r>
      </text>
    </comment>
    <comment ref="J155" authorId="1" shapeId="0" xr:uid="{1FD0680D-369A-4576-975D-3A2FE17D1FE8}">
      <text>
        <r>
          <rPr>
            <sz val="9"/>
            <color indexed="81"/>
            <rFont val="Tahoma"/>
            <charset val="1"/>
          </rPr>
          <t>Digite el avance que se realizó
 en el cuatrimetre .  Adjunte soportes en la respuesta.</t>
        </r>
      </text>
    </comment>
    <comment ref="D156" authorId="1" shapeId="0" xr:uid="{51D6A201-5D25-4F34-938E-9FAF671B72ED}">
      <text>
        <r>
          <rPr>
            <sz val="9"/>
            <color indexed="81"/>
            <rFont val="Tahoma"/>
            <charset val="1"/>
          </rPr>
          <t>Digite el avance que se realizó
 en el cuatrimetre .  Adjunte soportes en la respuesta.</t>
        </r>
      </text>
    </comment>
    <comment ref="D157" authorId="1" shapeId="0" xr:uid="{470CCA29-DE6E-4673-9C21-24B641EC2422}">
      <text>
        <r>
          <rPr>
            <sz val="9"/>
            <color indexed="81"/>
            <rFont val="Tahoma"/>
            <charset val="1"/>
          </rPr>
          <t>Digite el avance que se realizó
 en el cuatrimetre .  Adjunte soportes en la respuesta.</t>
        </r>
      </text>
    </comment>
    <comment ref="D158" authorId="1" shapeId="0" xr:uid="{D325CCAC-9F9B-46E8-928C-6913AEB7618B}">
      <text>
        <r>
          <rPr>
            <sz val="9"/>
            <color indexed="81"/>
            <rFont val="Tahoma"/>
            <charset val="1"/>
          </rPr>
          <t>Digite el avance que se realizó
 en el cuatrimetre .  Adjunte soportes en la respuesta.</t>
        </r>
      </text>
    </comment>
    <comment ref="D159" authorId="1" shapeId="0" xr:uid="{F2D665AF-3465-4C54-85FA-AD46C9ECD3F4}">
      <text>
        <r>
          <rPr>
            <sz val="9"/>
            <color indexed="81"/>
            <rFont val="Tahoma"/>
            <charset val="1"/>
          </rPr>
          <t>Digite el avance que se realizó
 en el cuatrimetre .  Adjunte soportes en la respuesta.</t>
        </r>
      </text>
    </comment>
    <comment ref="D160" authorId="1" shapeId="0" xr:uid="{36D0E8BF-4F15-42F5-8CB3-2C1CB0742248}">
      <text>
        <r>
          <rPr>
            <sz val="9"/>
            <color indexed="81"/>
            <rFont val="Tahoma"/>
            <charset val="1"/>
          </rPr>
          <t>Digite el avance que se realizó
 en el cuatrimetre .  Adjunte soportes en la respuesta.</t>
        </r>
      </text>
    </comment>
    <comment ref="D161" authorId="1" shapeId="0" xr:uid="{932FFE4C-E66B-4678-AD14-D50423D5B9B5}">
      <text>
        <r>
          <rPr>
            <sz val="9"/>
            <color indexed="81"/>
            <rFont val="Tahoma"/>
            <family val="2"/>
          </rPr>
          <t>Digite el avance que se realizó
 en el cuatrimetre .  Adjunte soportes en la respuesta.</t>
        </r>
      </text>
    </comment>
    <comment ref="D162" authorId="1" shapeId="0" xr:uid="{248466AC-5FCD-4BCC-B3CA-86B3D991DF80}">
      <text>
        <r>
          <rPr>
            <sz val="9"/>
            <color indexed="81"/>
            <rFont val="Tahoma"/>
            <charset val="1"/>
          </rPr>
          <t>Digite el avance que se realizó
 en el cuatrimetre .  Adjunte soportes en la respuesta.</t>
        </r>
      </text>
    </comment>
    <comment ref="J162" authorId="1" shapeId="0" xr:uid="{F0A7AE56-1FEF-4DBB-91BF-9337A9C70E2B}">
      <text>
        <r>
          <rPr>
            <sz val="9"/>
            <color indexed="81"/>
            <rFont val="Tahoma"/>
            <charset val="1"/>
          </rPr>
          <t>Digite el avance que se realizó
 en el cuatrimetre .  Adjunte soportes en la respuesta.</t>
        </r>
      </text>
    </comment>
    <comment ref="D163" authorId="1" shapeId="0" xr:uid="{0C845365-7D2E-4577-BFC3-3D4AC080320A}">
      <text>
        <r>
          <rPr>
            <sz val="9"/>
            <color indexed="81"/>
            <rFont val="Tahoma"/>
            <family val="2"/>
          </rPr>
          <t>Digite el avance que se realizó
 en el cuatrimetre .  Adjunte soportes en la respuesta.</t>
        </r>
      </text>
    </comment>
    <comment ref="J163" authorId="1" shapeId="0" xr:uid="{B08EF89F-E84A-49CF-86A2-3C94AA6AC5FA}">
      <text>
        <r>
          <rPr>
            <sz val="9"/>
            <color indexed="81"/>
            <rFont val="Tahoma"/>
            <family val="2"/>
          </rPr>
          <t>Digite el avance que se realizó
 en el cuatrimetre .  Adjunte soportes en la respuesta.</t>
        </r>
      </text>
    </comment>
    <comment ref="D164" authorId="1" shapeId="0" xr:uid="{F6B58B3B-6CDE-43D6-82ED-53DD8D3AEC14}">
      <text>
        <r>
          <rPr>
            <sz val="9"/>
            <color indexed="81"/>
            <rFont val="Tahoma"/>
            <family val="2"/>
          </rPr>
          <t>Digite el avance que se realizó
 en el cuatrimetre .  Adjunte soportes en la respuesta.</t>
        </r>
      </text>
    </comment>
    <comment ref="J164" authorId="1" shapeId="0" xr:uid="{2E3657E5-CFA4-4575-8981-37A8E9BCF67B}">
      <text>
        <r>
          <rPr>
            <sz val="9"/>
            <color indexed="81"/>
            <rFont val="Tahoma"/>
            <family val="2"/>
          </rPr>
          <t>Digite el avance que se realizó
 en el cuatrimetre .  Adjunte soportes en la respuesta.</t>
        </r>
      </text>
    </comment>
    <comment ref="D165" authorId="1" shapeId="0" xr:uid="{33E35934-0994-4B18-AC4C-3E87A51C617A}">
      <text>
        <r>
          <rPr>
            <sz val="9"/>
            <color indexed="81"/>
            <rFont val="Tahoma"/>
            <family val="2"/>
          </rPr>
          <t>Digite el avance que se realizó
 en el cuatrimetre .  Adjunte soportes en la respuesta.</t>
        </r>
      </text>
    </comment>
    <comment ref="J165" authorId="1" shapeId="0" xr:uid="{3F901C86-FF2A-4F07-ADAC-5B537D0FD362}">
      <text>
        <r>
          <rPr>
            <sz val="9"/>
            <color indexed="81"/>
            <rFont val="Tahoma"/>
            <family val="2"/>
          </rPr>
          <t>Digite el avance que se realizó
 en el cuatrimetre .  Adjunte soportes en la respuesta.</t>
        </r>
      </text>
    </comment>
    <comment ref="D166" authorId="1" shapeId="0" xr:uid="{7E4E63D1-2678-4A1B-954D-B2206F450A73}">
      <text>
        <r>
          <rPr>
            <sz val="9"/>
            <color indexed="81"/>
            <rFont val="Tahoma"/>
            <charset val="1"/>
          </rPr>
          <t>Digite el avance que se realizó
 en el cuatrimetre .  Adjunte soportes en la respuesta.</t>
        </r>
      </text>
    </comment>
    <comment ref="D167" authorId="1" shapeId="0" xr:uid="{66E2D819-D2B8-41ED-BE50-C0BC2C9C50DE}">
      <text>
        <r>
          <rPr>
            <sz val="9"/>
            <color indexed="81"/>
            <rFont val="Tahoma"/>
            <charset val="1"/>
          </rPr>
          <t>Digite el avance que se realizó
 en el cuatrimetre .  Adjunte soportes en la respuesta.</t>
        </r>
      </text>
    </comment>
    <comment ref="D168" authorId="1" shapeId="0" xr:uid="{2D678007-294E-4FD3-B4A7-626F329BE818}">
      <text>
        <r>
          <rPr>
            <sz val="9"/>
            <color indexed="81"/>
            <rFont val="Tahoma"/>
            <charset val="1"/>
          </rPr>
          <t>Digite el avance que se realizó
 en el cuatrimetre .  Adjunte soportes en la respuesta.</t>
        </r>
      </text>
    </comment>
    <comment ref="D169" authorId="1" shapeId="0" xr:uid="{7FF05A16-8EB1-47DC-936F-DAAA0728C881}">
      <text>
        <r>
          <rPr>
            <sz val="9"/>
            <color indexed="81"/>
            <rFont val="Tahoma"/>
            <charset val="1"/>
          </rPr>
          <t>Digite el avance que se realizó
 en el cuatrimetre .  Adjunte soportes en la respuesta.</t>
        </r>
      </text>
    </comment>
    <comment ref="D171" authorId="1" shapeId="0" xr:uid="{796C2FC2-0A2A-4244-BB8C-5FE87CEC45A2}">
      <text>
        <r>
          <rPr>
            <sz val="9"/>
            <color indexed="81"/>
            <rFont val="Tahoma"/>
            <charset val="1"/>
          </rPr>
          <t>Digite el avance que se realizó
 en el cuatrimetre .  Adjunte soportes en la respuesta.</t>
        </r>
      </text>
    </comment>
    <comment ref="J171" authorId="1" shapeId="0" xr:uid="{095E0BE2-B978-4B3A-99FB-BB10764CA409}">
      <text>
        <r>
          <rPr>
            <sz val="9"/>
            <color indexed="81"/>
            <rFont val="Tahoma"/>
            <charset val="1"/>
          </rPr>
          <t>Digite el avance que se realizó
 en el cuatrimetre .  Adjunte soportes en la respuesta.</t>
        </r>
      </text>
    </comment>
    <comment ref="D172" authorId="1" shapeId="0" xr:uid="{084C9A18-1081-4347-A98B-ADBA6E4BB116}">
      <text>
        <r>
          <rPr>
            <sz val="9"/>
            <color indexed="81"/>
            <rFont val="Tahoma"/>
            <charset val="1"/>
          </rPr>
          <t>Digite el avance que se realizó
 en el cuatrimetre .  Adjunte soportes en la respuesta.</t>
        </r>
      </text>
    </comment>
    <comment ref="J172" authorId="1" shapeId="0" xr:uid="{85975F7F-D833-43FF-B3DC-129BC3B013B2}">
      <text>
        <r>
          <rPr>
            <sz val="9"/>
            <color indexed="81"/>
            <rFont val="Tahoma"/>
            <charset val="1"/>
          </rPr>
          <t>Digite el avance que se realizó
 en el cuatrimetre .  Adjunte soportes en la respuesta.</t>
        </r>
      </text>
    </comment>
    <comment ref="D173" authorId="1" shapeId="0" xr:uid="{77FB9E6E-D864-4941-A234-FFDBB2892DC1}">
      <text>
        <r>
          <rPr>
            <sz val="9"/>
            <color indexed="81"/>
            <rFont val="Tahoma"/>
            <charset val="1"/>
          </rPr>
          <t>Digite el avance que se realizó
 en el cuatrimetre .  Adjunte soportes en la respuesta.</t>
        </r>
      </text>
    </comment>
    <comment ref="J173" authorId="1" shapeId="0" xr:uid="{EA2FFB5C-5B32-4AE2-9D7F-E8DE7D5FB2DF}">
      <text>
        <r>
          <rPr>
            <sz val="9"/>
            <color indexed="81"/>
            <rFont val="Tahoma"/>
            <charset val="1"/>
          </rPr>
          <t>Digite el avance que se realizó
 en el cuatrimetre .  Adjunte soportes en la respuesta.</t>
        </r>
      </text>
    </comment>
    <comment ref="D174" authorId="1" shapeId="0" xr:uid="{4D1E0B1F-BCFB-4190-B94B-CD1C4B9AA487}">
      <text>
        <r>
          <rPr>
            <sz val="9"/>
            <color indexed="81"/>
            <rFont val="Tahoma"/>
            <charset val="1"/>
          </rPr>
          <t>Digite el avance que se realizó
 en el cuatrimetre .  Adjunte soportes en la respuesta.</t>
        </r>
      </text>
    </comment>
    <comment ref="J174" authorId="1" shapeId="0" xr:uid="{1E9B9111-90BA-49AB-B82E-8F0096DAC2B6}">
      <text>
        <r>
          <rPr>
            <sz val="9"/>
            <color indexed="81"/>
            <rFont val="Tahoma"/>
            <charset val="1"/>
          </rPr>
          <t>Digite el avance que se realizó
 en el cuatrimetre .  Adjunte soportes en la respuesta.</t>
        </r>
      </text>
    </comment>
    <comment ref="D175" authorId="1" shapeId="0" xr:uid="{8C3AB75F-8E11-494F-ACA2-A0A21A571385}">
      <text>
        <r>
          <rPr>
            <sz val="9"/>
            <color indexed="81"/>
            <rFont val="Tahoma"/>
            <charset val="1"/>
          </rPr>
          <t>Digite el avance que se realizó
 en el cuatrimetre .  Adjunte soportes en la respuesta.</t>
        </r>
      </text>
    </comment>
    <comment ref="D176" authorId="1" shapeId="0" xr:uid="{07C6071B-9A5D-4B61-AAB7-2418925F4B40}">
      <text>
        <r>
          <rPr>
            <sz val="9"/>
            <color indexed="81"/>
            <rFont val="Tahoma"/>
            <charset val="1"/>
          </rPr>
          <t>Digite el avance que se realizó
 en el cuatrimetre .  Adjunte soportes en la respuesta.</t>
        </r>
      </text>
    </comment>
    <comment ref="D177" authorId="1" shapeId="0" xr:uid="{86D0FCD3-17AB-4317-B5C7-BF270B929615}">
      <text>
        <r>
          <rPr>
            <sz val="9"/>
            <color indexed="81"/>
            <rFont val="Tahoma"/>
            <charset val="1"/>
          </rPr>
          <t>Digite el avance que se realizó
 en el cuatrimetre .  Adjunte soportes en la respuesta.</t>
        </r>
      </text>
    </comment>
    <comment ref="D178" authorId="1" shapeId="0" xr:uid="{565F8C35-649E-495B-BE69-E8EC3A4072A3}">
      <text>
        <r>
          <rPr>
            <sz val="9"/>
            <color indexed="81"/>
            <rFont val="Tahoma"/>
            <charset val="1"/>
          </rPr>
          <t>Digite el avance que se realizó
 en el cuatrimetre .  Adjunte soportes en la respuesta.</t>
        </r>
      </text>
    </comment>
    <comment ref="D179" authorId="1" shapeId="0" xr:uid="{D2D5BF51-4983-498B-83E5-2284B5C7EBF1}">
      <text>
        <r>
          <rPr>
            <sz val="9"/>
            <color indexed="81"/>
            <rFont val="Tahoma"/>
            <charset val="1"/>
          </rPr>
          <t>Digite el avance que se realizó
 en el cuatrimetre .  Adjunte soportes en la respuesta.</t>
        </r>
      </text>
    </comment>
    <comment ref="D180" authorId="1" shapeId="0" xr:uid="{6C833DBD-E5DC-47EC-A5EF-1BEBD6A814E0}">
      <text>
        <r>
          <rPr>
            <sz val="9"/>
            <color indexed="81"/>
            <rFont val="Tahoma"/>
            <family val="2"/>
          </rPr>
          <t>Digite el avance que se realizó
 en el cuatrimetre .  Adjunte soportes en la respuesta.</t>
        </r>
      </text>
    </comment>
    <comment ref="D181" authorId="1" shapeId="0" xr:uid="{8A477BFC-7427-4F6E-9AA9-C6C8E6981F66}">
      <text>
        <r>
          <rPr>
            <sz val="9"/>
            <color indexed="81"/>
            <rFont val="Tahoma"/>
            <charset val="1"/>
          </rPr>
          <t>Digite el avance que se realizó
 en el cuatrimetre .  Adjunte soportes en la respuesta.</t>
        </r>
      </text>
    </comment>
    <comment ref="D182" authorId="1" shapeId="0" xr:uid="{9914F72B-F6B7-4984-AB3E-666914E0EC56}">
      <text>
        <r>
          <rPr>
            <sz val="9"/>
            <color indexed="81"/>
            <rFont val="Tahoma"/>
            <family val="2"/>
          </rPr>
          <t>Digite el avance que se realizó
 en el cuatrimetre .  Adjunte soportes en la respuesta.</t>
        </r>
      </text>
    </comment>
    <comment ref="J182" authorId="1" shapeId="0" xr:uid="{7D8CDA81-2AA5-4B49-873E-7D8C9E1E8E41}">
      <text>
        <r>
          <rPr>
            <sz val="9"/>
            <color indexed="81"/>
            <rFont val="Tahoma"/>
            <family val="2"/>
          </rPr>
          <t>Digite el avance que se realizó
 en el cuatrimetre .  Adjunte soportes en la respuesta.</t>
        </r>
      </text>
    </comment>
    <comment ref="D183" authorId="1" shapeId="0" xr:uid="{A9EA314D-1672-4BCB-AE4A-D105FBC67637}">
      <text>
        <r>
          <rPr>
            <sz val="9"/>
            <color indexed="81"/>
            <rFont val="Tahoma"/>
            <family val="2"/>
          </rPr>
          <t>Digite el avance que se realizó
 en el cuatrimetre .  Adjunte soportes en la respuesta.</t>
        </r>
      </text>
    </comment>
    <comment ref="J183" authorId="1" shapeId="0" xr:uid="{D1C10FE7-2792-4EED-AE10-6010B29AD586}">
      <text>
        <r>
          <rPr>
            <sz val="9"/>
            <color indexed="81"/>
            <rFont val="Tahoma"/>
            <family val="2"/>
          </rPr>
          <t>Digite el avance que se realizó
 en el cuatrimetre .  Adjunte soportes en la respuesta.</t>
        </r>
      </text>
    </comment>
    <comment ref="D184" authorId="1" shapeId="0" xr:uid="{225FA61F-C82A-41CD-9BB8-AC117F566127}">
      <text>
        <r>
          <rPr>
            <sz val="9"/>
            <color indexed="81"/>
            <rFont val="Tahoma"/>
            <family val="2"/>
          </rPr>
          <t>Digite el avance que se realizó
 en el cuatrimetre .  Adjunte soportes en la respuesta.</t>
        </r>
      </text>
    </comment>
    <comment ref="D185" authorId="1" shapeId="0" xr:uid="{1C99E03C-540F-4CF1-9148-71DD21119DC7}">
      <text>
        <r>
          <rPr>
            <sz val="9"/>
            <color indexed="81"/>
            <rFont val="Tahoma"/>
            <charset val="1"/>
          </rPr>
          <t>Digite el avance que se realizó
 en el cuatrimetre .  Adjunte soportes en la respuesta.</t>
        </r>
      </text>
    </comment>
    <comment ref="J185" authorId="1" shapeId="0" xr:uid="{4ED8F93D-8EB8-473B-BC37-8C35A9C1B359}">
      <text>
        <r>
          <rPr>
            <sz val="9"/>
            <color indexed="81"/>
            <rFont val="Tahoma"/>
            <charset val="1"/>
          </rPr>
          <t>Digite el avance que se realizó
 en el cuatrimetre .  Adjunte soportes en la respuesta.</t>
        </r>
      </text>
    </comment>
    <comment ref="D186" authorId="1" shapeId="0" xr:uid="{89517F92-3A49-4A19-AE95-D291784C840B}">
      <text>
        <r>
          <rPr>
            <sz val="9"/>
            <color indexed="81"/>
            <rFont val="Tahoma"/>
            <charset val="1"/>
          </rPr>
          <t>Digite el avance que se realizó
 en el cuatrimetre .  Adjunte soportes en la respuesta.</t>
        </r>
      </text>
    </comment>
    <comment ref="J186" authorId="1" shapeId="0" xr:uid="{3A19DB60-388C-4D67-9C6B-A4E7E1FC5461}">
      <text>
        <r>
          <rPr>
            <sz val="9"/>
            <color indexed="81"/>
            <rFont val="Tahoma"/>
            <charset val="1"/>
          </rPr>
          <t>Digite el avance que se realizó
 en el cuatrimetre .  Adjunte soportes en la respuesta.</t>
        </r>
      </text>
    </comment>
    <comment ref="D187" authorId="1" shapeId="0" xr:uid="{D58D6912-CC09-49FE-A545-48EB1E04C43C}">
      <text>
        <r>
          <rPr>
            <sz val="9"/>
            <color indexed="81"/>
            <rFont val="Tahoma"/>
            <charset val="1"/>
          </rPr>
          <t>Digite el avance que se realizó
 en el cuatrimetre .  Adjunte soportes en la respuesta.</t>
        </r>
      </text>
    </comment>
    <comment ref="J187" authorId="1" shapeId="0" xr:uid="{E05D574E-40D9-43F6-8197-5BCE76BA9B35}">
      <text>
        <r>
          <rPr>
            <sz val="9"/>
            <color indexed="81"/>
            <rFont val="Tahoma"/>
            <charset val="1"/>
          </rPr>
          <t>Digite el avance que se realizó
 en el cuatrimetre .  Adjunte soportes en la respuesta.</t>
        </r>
      </text>
    </comment>
    <comment ref="D188" authorId="1" shapeId="0" xr:uid="{2DA1AC0A-E8E7-40FA-9832-2C01B28F2639}">
      <text>
        <r>
          <rPr>
            <sz val="9"/>
            <color indexed="81"/>
            <rFont val="Tahoma"/>
            <charset val="1"/>
          </rPr>
          <t>Digite el avance que se realizó
 en el cuatrimetre .  Adjunte soportes en la respuesta.</t>
        </r>
      </text>
    </comment>
    <comment ref="D189" authorId="1" shapeId="0" xr:uid="{1DF8E77B-ACBC-4F17-8A49-41C356CDBB55}">
      <text>
        <r>
          <rPr>
            <sz val="9"/>
            <color indexed="81"/>
            <rFont val="Tahoma"/>
            <charset val="1"/>
          </rPr>
          <t>Digite el avance que se realizó
 en el cuatrimetre .  Adjunte soportes en la respuesta.</t>
        </r>
      </text>
    </comment>
    <comment ref="D190" authorId="1" shapeId="0" xr:uid="{9372753C-7652-4589-B957-359F768BDFAD}">
      <text>
        <r>
          <rPr>
            <sz val="9"/>
            <color indexed="81"/>
            <rFont val="Tahoma"/>
            <charset val="1"/>
          </rPr>
          <t>Digite el avance que se realizó
 en el cuatrimetre .  Adjunte soportes en la respuesta.</t>
        </r>
      </text>
    </comment>
    <comment ref="D191" authorId="1" shapeId="0" xr:uid="{B56FADE0-AB85-4715-9F7B-0401B2A8E63E}">
      <text>
        <r>
          <rPr>
            <sz val="9"/>
            <color indexed="81"/>
            <rFont val="Tahoma"/>
            <charset val="1"/>
          </rPr>
          <t>Digite el avance que se realizó
 en el cuatrimetre .  Adjunte soportes en la respuesta.</t>
        </r>
      </text>
    </comment>
    <comment ref="D192" authorId="1" shapeId="0" xr:uid="{383BE4BB-1792-4328-A971-72E90C33B810}">
      <text>
        <r>
          <rPr>
            <sz val="9"/>
            <color indexed="81"/>
            <rFont val="Tahoma"/>
            <charset val="1"/>
          </rPr>
          <t>Digite el avance que se realizó
 en el cuatrimetre .  Adjunte soportes en la respuesta.</t>
        </r>
      </text>
    </comment>
    <comment ref="D193" authorId="1" shapeId="0" xr:uid="{72383777-86EF-4C25-BB08-73DB2F87F546}">
      <text>
        <r>
          <rPr>
            <sz val="9"/>
            <color indexed="81"/>
            <rFont val="Tahoma"/>
            <family val="2"/>
          </rPr>
          <t>Digite el avance que se realizó
 en el cuatrimetre .  Adjunte soportes en la respuesta.</t>
        </r>
      </text>
    </comment>
    <comment ref="D194" authorId="1" shapeId="0" xr:uid="{B659E119-4FE5-4F2C-AFE3-6CA170CCC3C9}">
      <text>
        <r>
          <rPr>
            <sz val="9"/>
            <color indexed="81"/>
            <rFont val="Tahoma"/>
            <charset val="1"/>
          </rPr>
          <t>Digite el avance que se realizó
 en el cuatrimetre .  Adjunte soportes en la respuesta.</t>
        </r>
      </text>
    </comment>
    <comment ref="D195" authorId="1" shapeId="0" xr:uid="{7A94195D-C1FA-490B-94E8-ADA72A8E22B3}">
      <text>
        <r>
          <rPr>
            <sz val="9"/>
            <color indexed="81"/>
            <rFont val="Tahoma"/>
            <family val="2"/>
          </rPr>
          <t>Digite el avance que se realizó
 en el cuatrimetre .  Adjunte soportes en la respuesta.</t>
        </r>
      </text>
    </comment>
    <comment ref="J195" authorId="1" shapeId="0" xr:uid="{825D3FD1-8CDF-4492-9BE4-9C4C9E3A121B}">
      <text>
        <r>
          <rPr>
            <sz val="9"/>
            <color indexed="81"/>
            <rFont val="Tahoma"/>
            <family val="2"/>
          </rPr>
          <t>Digite el avance que se realizó
 en el cuatrimetre .  Adjunte soportes en la respuesta.</t>
        </r>
      </text>
    </comment>
    <comment ref="D196" authorId="1" shapeId="0" xr:uid="{651D211D-D607-42E9-A617-16DAB4499FD6}">
      <text>
        <r>
          <rPr>
            <sz val="9"/>
            <color indexed="81"/>
            <rFont val="Tahoma"/>
            <family val="2"/>
          </rPr>
          <t>Digite el avance que se realizó
 en el cuatrimetre .  Adjunte soportes en la respuesta.</t>
        </r>
      </text>
    </comment>
    <comment ref="J196" authorId="1" shapeId="0" xr:uid="{FC32A6EA-F7B2-4097-BAD8-DBCAA4F5579A}">
      <text>
        <r>
          <rPr>
            <sz val="9"/>
            <color indexed="81"/>
            <rFont val="Tahoma"/>
            <family val="2"/>
          </rPr>
          <t>Digite el avance que se realizó
 en el cuatrimetre .  Adjunte soportes en la respuesta.</t>
        </r>
      </text>
    </comment>
    <comment ref="D197" authorId="1" shapeId="0" xr:uid="{244C0B82-6969-40C4-AD50-5D21B07A8B7C}">
      <text>
        <r>
          <rPr>
            <sz val="9"/>
            <color indexed="81"/>
            <rFont val="Tahoma"/>
            <family val="2"/>
          </rPr>
          <t>Digite el avance que se realizó
 en el cuatrimetre .  Adjunte soportes en la respuesta.</t>
        </r>
      </text>
    </comment>
    <comment ref="D198" authorId="1" shapeId="0" xr:uid="{568085C7-8A99-47DF-9493-C2284C7D3970}">
      <text>
        <r>
          <rPr>
            <sz val="9"/>
            <color indexed="81"/>
            <rFont val="Tahoma"/>
            <charset val="1"/>
          </rPr>
          <t>Digite el avance que se realizó
 en el cuatrimetre .  Adjunte soportes en la respuesta.</t>
        </r>
      </text>
    </comment>
    <comment ref="D199" authorId="1" shapeId="0" xr:uid="{C9E5A07C-D858-4491-8E91-89FFC31AB343}">
      <text>
        <r>
          <rPr>
            <sz val="9"/>
            <color indexed="81"/>
            <rFont val="Tahoma"/>
            <charset val="1"/>
          </rPr>
          <t>Digite el avance que se realizó
 en el cuatrimetre .  Adjunte soportes en la respuesta.</t>
        </r>
      </text>
    </comment>
    <comment ref="D200" authorId="1" shapeId="0" xr:uid="{1A43C0BF-CEFB-44B0-B57F-F41310C590E5}">
      <text>
        <r>
          <rPr>
            <sz val="9"/>
            <color indexed="81"/>
            <rFont val="Tahoma"/>
            <charset val="1"/>
          </rPr>
          <t>Digite el avance que se realizó
 en el cuatrimetre .  Adjunte soportes en la respuesta.</t>
        </r>
      </text>
    </comment>
    <comment ref="J200" authorId="1" shapeId="0" xr:uid="{9DAC7162-B3A2-47EB-8D73-B2877873243F}">
      <text>
        <r>
          <rPr>
            <sz val="9"/>
            <color indexed="81"/>
            <rFont val="Tahoma"/>
            <charset val="1"/>
          </rPr>
          <t>Digite el avance que se realizó
 en el cuatrimetre .  Adjunte soportes en la respuesta.</t>
        </r>
      </text>
    </comment>
    <comment ref="D201" authorId="1" shapeId="0" xr:uid="{5686E329-24CD-437B-AA59-FC64DABDB846}">
      <text>
        <r>
          <rPr>
            <sz val="9"/>
            <color indexed="81"/>
            <rFont val="Tahoma"/>
            <charset val="1"/>
          </rPr>
          <t>Digite el avance que se realizó
 en el cuatrimetre .  Adjunte soportes en la respuesta.</t>
        </r>
      </text>
    </comment>
    <comment ref="J201" authorId="1" shapeId="0" xr:uid="{5D533CFE-980C-4885-97D4-196FF8A558E3}">
      <text>
        <r>
          <rPr>
            <sz val="9"/>
            <color indexed="81"/>
            <rFont val="Tahoma"/>
            <charset val="1"/>
          </rPr>
          <t>Digite el avance que se realizó
 en el cuatrimetre .  Adjunte soportes en la respuesta.</t>
        </r>
      </text>
    </comment>
    <comment ref="D202" authorId="1" shapeId="0" xr:uid="{A74CF4AF-2E04-411E-9A14-FBFEB3595F22}">
      <text>
        <r>
          <rPr>
            <sz val="9"/>
            <color indexed="81"/>
            <rFont val="Tahoma"/>
            <charset val="1"/>
          </rPr>
          <t>Digite el avance que se realizó
 en el cuatrimetre .  Adjunte soportes en la respuesta.</t>
        </r>
      </text>
    </comment>
    <comment ref="D203" authorId="1" shapeId="0" xr:uid="{C311BA0B-986A-408A-881C-9AF0396D536A}">
      <text>
        <r>
          <rPr>
            <sz val="9"/>
            <color indexed="81"/>
            <rFont val="Tahoma"/>
            <charset val="1"/>
          </rPr>
          <t>Digite el avance que se realizó
 en el cuatrimetre .  Adjunte soportes en la respuesta.</t>
        </r>
      </text>
    </comment>
    <comment ref="D204" authorId="1" shapeId="0" xr:uid="{93F31C2A-9806-46DC-B8A3-2AFB9677910B}">
      <text>
        <r>
          <rPr>
            <sz val="9"/>
            <color indexed="81"/>
            <rFont val="Tahoma"/>
            <charset val="1"/>
          </rPr>
          <t>Digite el avance que se realizó
 en el cuatrimetre .  Adjunte soportes en la respuesta.</t>
        </r>
      </text>
    </comment>
    <comment ref="D205" authorId="1" shapeId="0" xr:uid="{5562E060-592B-4E5B-92D4-E86BCE296A1B}">
      <text>
        <r>
          <rPr>
            <sz val="9"/>
            <color indexed="81"/>
            <rFont val="Tahoma"/>
            <charset val="1"/>
          </rPr>
          <t>Digite el avance que se realizó
 en el cuatrimetre .  Adjunte soportes en la respuesta.</t>
        </r>
      </text>
    </comment>
    <comment ref="D206" authorId="1" shapeId="0" xr:uid="{029BD683-CD72-4704-A0EB-7C517C9B8B56}">
      <text>
        <r>
          <rPr>
            <sz val="9"/>
            <color indexed="81"/>
            <rFont val="Tahoma"/>
            <charset val="1"/>
          </rPr>
          <t>Digite el avance que se realizó
 en el cuatrimetre .  Adjunte soportes en la respuesta.</t>
        </r>
      </text>
    </comment>
    <comment ref="D207" authorId="1" shapeId="0" xr:uid="{B764E3B2-DCF8-4513-84BE-B1DC7AF3ACB6}">
      <text>
        <r>
          <rPr>
            <sz val="9"/>
            <color indexed="81"/>
            <rFont val="Tahoma"/>
            <family val="2"/>
          </rPr>
          <t>Digite el avance que se realizó
 en el cuatrimetre .  Adjunte soportes en la respuesta.</t>
        </r>
      </text>
    </comment>
    <comment ref="D208" authorId="1" shapeId="0" xr:uid="{198138D1-37BF-4E53-80E0-B15CD8461F7F}">
      <text>
        <r>
          <rPr>
            <sz val="9"/>
            <color indexed="81"/>
            <rFont val="Tahoma"/>
            <charset val="1"/>
          </rPr>
          <t>Digite el avance que se realizó
 en el cuatrimetre .  Adjunte soportes en la respuesta.</t>
        </r>
      </text>
    </comment>
    <comment ref="J208" authorId="1" shapeId="0" xr:uid="{85A3986F-F007-44C0-A55A-9092630B7072}">
      <text>
        <r>
          <rPr>
            <sz val="9"/>
            <color indexed="81"/>
            <rFont val="Tahoma"/>
            <charset val="1"/>
          </rPr>
          <t>Digite el avance que se realizó
 en el cuatrimetre .  Adjunte soportes en la respuesta.</t>
        </r>
      </text>
    </comment>
    <comment ref="D209" authorId="1" shapeId="0" xr:uid="{A990ADB3-4450-427D-A332-0A56437D61A0}">
      <text>
        <r>
          <rPr>
            <sz val="9"/>
            <color indexed="81"/>
            <rFont val="Tahoma"/>
            <family val="2"/>
          </rPr>
          <t>Digite el avance que se realizó
 en el cuatrimetre .  Adjunte soportes en la respuesta.</t>
        </r>
      </text>
    </comment>
    <comment ref="J209" authorId="1" shapeId="0" xr:uid="{8D6BEF8E-E2C0-4569-A8BE-E727B0E627E1}">
      <text>
        <r>
          <rPr>
            <sz val="9"/>
            <color indexed="81"/>
            <rFont val="Tahoma"/>
            <family val="2"/>
          </rPr>
          <t>Digite el avance que se realizó
 en el cuatrimetre .  Adjunte soportes en la respuesta.</t>
        </r>
      </text>
    </comment>
    <comment ref="D210" authorId="1" shapeId="0" xr:uid="{9FEA87FF-58B3-43B2-8A9E-1276FEB43DD9}">
      <text>
        <r>
          <rPr>
            <sz val="9"/>
            <color indexed="81"/>
            <rFont val="Tahoma"/>
            <family val="2"/>
          </rPr>
          <t>Digite el avance que se realizó
 en el cuatrimetre .  Adjunte soportes en la respuesta.</t>
        </r>
      </text>
    </comment>
    <comment ref="J210" authorId="1" shapeId="0" xr:uid="{D220CE00-CE2F-4E77-A45E-146F4EDFB9D6}">
      <text>
        <r>
          <rPr>
            <sz val="9"/>
            <color indexed="81"/>
            <rFont val="Tahoma"/>
            <family val="2"/>
          </rPr>
          <t>Digite el avance que se realizó
 en el cuatrimetre .  Adjunte soportes en la respuesta.</t>
        </r>
      </text>
    </comment>
    <comment ref="D211" authorId="1" shapeId="0" xr:uid="{732A3F9A-C552-4CB3-97CE-323F782F910D}">
      <text>
        <r>
          <rPr>
            <sz val="9"/>
            <color indexed="81"/>
            <rFont val="Tahoma"/>
            <family val="2"/>
          </rPr>
          <t>Digite el avance que se realizó
 en el cuatrimetre .  Adjunte soportes en la respuesta.</t>
        </r>
      </text>
    </comment>
    <comment ref="J211" authorId="1" shapeId="0" xr:uid="{C05DC204-EB36-40C5-9055-8487ABFDFCC2}">
      <text>
        <r>
          <rPr>
            <sz val="9"/>
            <color indexed="81"/>
            <rFont val="Tahoma"/>
            <family val="2"/>
          </rPr>
          <t>Digite el avance que se realizó
 en el cuatrimetre .  Adjunte soportes en la respuesta.</t>
        </r>
      </text>
    </comment>
    <comment ref="D212" authorId="1" shapeId="0" xr:uid="{1A574EF8-9231-4C14-958F-03FE57738450}">
      <text>
        <r>
          <rPr>
            <sz val="9"/>
            <color indexed="81"/>
            <rFont val="Tahoma"/>
            <charset val="1"/>
          </rPr>
          <t>Digite el avance que se realizó
 en el cuatrimetre .  Adjunte soportes en la respuesta.</t>
        </r>
      </text>
    </comment>
    <comment ref="D213" authorId="1" shapeId="0" xr:uid="{2480FCFF-0D0D-46E3-951F-C30417295955}">
      <text>
        <r>
          <rPr>
            <sz val="9"/>
            <color indexed="81"/>
            <rFont val="Tahoma"/>
            <charset val="1"/>
          </rPr>
          <t>Digite el avance que se realizó
 en el cuatrimetre .  Adjunte soportes en la respuesta.</t>
        </r>
      </text>
    </comment>
    <comment ref="J213" authorId="1" shapeId="0" xr:uid="{34E0BE2D-1A2E-4527-B244-CEA41D8B995E}">
      <text>
        <r>
          <rPr>
            <sz val="9"/>
            <color indexed="81"/>
            <rFont val="Tahoma"/>
            <charset val="1"/>
          </rPr>
          <t>Digite el avance que se realizó
 en el cuatrimetre .  Adjunte soportes en la respuesta.</t>
        </r>
      </text>
    </comment>
    <comment ref="D214" authorId="1" shapeId="0" xr:uid="{641DCF91-CDB2-4009-A829-36354449FB21}">
      <text>
        <r>
          <rPr>
            <sz val="9"/>
            <color indexed="81"/>
            <rFont val="Tahoma"/>
            <charset val="1"/>
          </rPr>
          <t>Digite el avance que se realizó
 en el cuatrimetre .  Adjunte soportes en la respuesta.</t>
        </r>
      </text>
    </comment>
    <comment ref="J214" authorId="1" shapeId="0" xr:uid="{EB0FF6B1-3C4F-470E-A17D-563283801B3D}">
      <text>
        <r>
          <rPr>
            <sz val="9"/>
            <color indexed="81"/>
            <rFont val="Tahoma"/>
            <charset val="1"/>
          </rPr>
          <t>Digite el avance que se realizó
 en el cuatrimetre .  Adjunte soportes en la respuesta.</t>
        </r>
      </text>
    </comment>
    <comment ref="D215" authorId="1" shapeId="0" xr:uid="{4007ECF7-C1D3-4FD4-9F3C-042B35396D57}">
      <text>
        <r>
          <rPr>
            <sz val="9"/>
            <color indexed="81"/>
            <rFont val="Tahoma"/>
            <charset val="1"/>
          </rPr>
          <t>Digite el avance que se realizó
 en el cuatrimetre .  Adjunte soportes en la respuesta.</t>
        </r>
      </text>
    </comment>
    <comment ref="J215" authorId="1" shapeId="0" xr:uid="{E8B3471A-A5EB-4448-B238-AC5C6C05E280}">
      <text>
        <r>
          <rPr>
            <sz val="9"/>
            <color indexed="81"/>
            <rFont val="Tahoma"/>
            <charset val="1"/>
          </rPr>
          <t>Digite el avance que se realizó
 en el cuatrimetre .  Adjunte soportes en la respuesta.</t>
        </r>
      </text>
    </comment>
    <comment ref="D216" authorId="1" shapeId="0" xr:uid="{55FD0AF1-9E7B-4ACC-8A10-F4BAC42A958C}">
      <text>
        <r>
          <rPr>
            <sz val="9"/>
            <color indexed="81"/>
            <rFont val="Tahoma"/>
            <charset val="1"/>
          </rPr>
          <t>Digite el avance que se realizó
 en el cuatrimetre .  Adjunte soportes en la respuesta.</t>
        </r>
      </text>
    </comment>
    <comment ref="D217" authorId="1" shapeId="0" xr:uid="{10BE21EC-CD76-4060-92F1-14C2FDEFC182}">
      <text>
        <r>
          <rPr>
            <sz val="9"/>
            <color indexed="81"/>
            <rFont val="Tahoma"/>
            <charset val="1"/>
          </rPr>
          <t>Digite el avance que se realizó
 en el cuatrimetre .  Adjunte soportes en la respuesta.</t>
        </r>
      </text>
    </comment>
    <comment ref="D218" authorId="1" shapeId="0" xr:uid="{CAF9A3D6-0699-40B4-9A46-6137E05866F1}">
      <text>
        <r>
          <rPr>
            <sz val="9"/>
            <color indexed="81"/>
            <rFont val="Tahoma"/>
            <charset val="1"/>
          </rPr>
          <t>Digite el avance que se realizó
 en el cuatrimetre .  Adjunte soportes en la respuesta.</t>
        </r>
      </text>
    </comment>
    <comment ref="D219" authorId="1" shapeId="0" xr:uid="{AAF1C05E-756C-4E24-9024-C674A0467FE1}">
      <text>
        <r>
          <rPr>
            <sz val="9"/>
            <color indexed="81"/>
            <rFont val="Tahoma"/>
            <charset val="1"/>
          </rPr>
          <t>Digite el avance que se realizó
 en el cuatrimetre .  Adjunte soportes en la respuesta.</t>
        </r>
      </text>
    </comment>
    <comment ref="D220" authorId="1" shapeId="0" xr:uid="{C471721D-0905-438A-8C1D-9A7A11624769}">
      <text>
        <r>
          <rPr>
            <sz val="9"/>
            <color indexed="81"/>
            <rFont val="Tahoma"/>
            <charset val="1"/>
          </rPr>
          <t>Digite el avance que se realizó
 en el cuatrimetre .  Adjunte soportes en la respuesta.</t>
        </r>
      </text>
    </comment>
    <comment ref="D221" authorId="1" shapeId="0" xr:uid="{73A3E561-38ED-46F1-ABBB-6B12AD0CAF3D}">
      <text>
        <r>
          <rPr>
            <sz val="9"/>
            <color indexed="81"/>
            <rFont val="Tahoma"/>
            <family val="2"/>
          </rPr>
          <t>Digite el avance que se realizó
 en el cuatrimetre .  Adjunte soportes en la respuesta.</t>
        </r>
      </text>
    </comment>
    <comment ref="D222" authorId="1" shapeId="0" xr:uid="{3EFAA57F-97C9-4244-9572-BD3A7D5957CB}">
      <text>
        <r>
          <rPr>
            <sz val="9"/>
            <color indexed="81"/>
            <rFont val="Tahoma"/>
            <charset val="1"/>
          </rPr>
          <t>Digite el avance que se realizó
 en el cuatrimetre .  Adjunte soportes en la respuesta.</t>
        </r>
      </text>
    </comment>
    <comment ref="J222" authorId="1" shapeId="0" xr:uid="{841D3147-DC61-4CA0-899B-43F153288381}">
      <text>
        <r>
          <rPr>
            <sz val="9"/>
            <color indexed="81"/>
            <rFont val="Tahoma"/>
            <charset val="1"/>
          </rPr>
          <t>Digite el avance que se realizó
 en el cuatrimetre .  Adjunte soportes en la respuesta.</t>
        </r>
      </text>
    </comment>
    <comment ref="D223" authorId="1" shapeId="0" xr:uid="{C1CA1609-7D6E-43DC-98C2-911602A21AA3}">
      <text>
        <r>
          <rPr>
            <sz val="9"/>
            <color indexed="81"/>
            <rFont val="Tahoma"/>
            <family val="2"/>
          </rPr>
          <t>Digite el avance que se realizó
 en el cuatrimetre .  Adjunte soportes en la respuesta.</t>
        </r>
      </text>
    </comment>
    <comment ref="J223" authorId="1" shapeId="0" xr:uid="{3E19C8E4-3A1D-4A08-85E3-234C26D4AC67}">
      <text>
        <r>
          <rPr>
            <sz val="9"/>
            <color indexed="81"/>
            <rFont val="Tahoma"/>
            <family val="2"/>
          </rPr>
          <t>Digite el avance que se realizó
 en el cuatrimetre .  Adjunte soportes en la respuesta.</t>
        </r>
      </text>
    </comment>
    <comment ref="D224" authorId="1" shapeId="0" xr:uid="{CCFBFC8D-3807-4F77-BFEC-7159514DB4AD}">
      <text>
        <r>
          <rPr>
            <sz val="9"/>
            <color indexed="81"/>
            <rFont val="Tahoma"/>
            <family val="2"/>
          </rPr>
          <t>Digite el avance que se realizó
 en el cuatrimetre .  Adjunte soportes en la respuesta.</t>
        </r>
      </text>
    </comment>
    <comment ref="J224" authorId="1" shapeId="0" xr:uid="{91287833-862C-44BE-99D2-F33C4028BD6D}">
      <text>
        <r>
          <rPr>
            <sz val="9"/>
            <color indexed="81"/>
            <rFont val="Tahoma"/>
            <family val="2"/>
          </rPr>
          <t>Digite el avance que se realizó
 en el cuatrimetre .  Adjunte soportes en la respuesta.</t>
        </r>
      </text>
    </comment>
    <comment ref="D225" authorId="1" shapeId="0" xr:uid="{E3F8A2FE-21BC-43A2-95C8-3B58AAE3A82C}">
      <text>
        <r>
          <rPr>
            <sz val="9"/>
            <color indexed="81"/>
            <rFont val="Tahoma"/>
            <family val="2"/>
          </rPr>
          <t>Digite el avance que se realizó
 en el cuatrimetre .  Adjunte soportes en la respuesta.</t>
        </r>
      </text>
    </comment>
    <comment ref="J225" authorId="1" shapeId="0" xr:uid="{BBBD05DE-3655-4101-9EB5-5E0393437E03}">
      <text>
        <r>
          <rPr>
            <sz val="9"/>
            <color indexed="81"/>
            <rFont val="Tahoma"/>
            <family val="2"/>
          </rPr>
          <t>Digite el avance que se realizó
 en el cuatrimetre .  Adjunte soportes en la respuesta.</t>
        </r>
      </text>
    </comment>
    <comment ref="D226" authorId="1" shapeId="0" xr:uid="{99B8BDBA-395D-44B6-97B9-9C8EB2082936}">
      <text>
        <r>
          <rPr>
            <sz val="9"/>
            <color indexed="81"/>
            <rFont val="Tahoma"/>
            <charset val="1"/>
          </rPr>
          <t>Digite el avance que se realizó
 en el cuatrimetre .  Adjunte soportes en la respuesta.</t>
        </r>
      </text>
    </comment>
    <comment ref="D227" authorId="1" shapeId="0" xr:uid="{2183A48F-FE9F-4D3A-B4CE-7558326394A4}">
      <text>
        <r>
          <rPr>
            <sz val="9"/>
            <color indexed="81"/>
            <rFont val="Tahoma"/>
            <charset val="1"/>
          </rPr>
          <t>Digite el avance que se realizó
 en el cuatrimetre .  Adjunte soportes en la respuesta.</t>
        </r>
      </text>
    </comment>
    <comment ref="D228" authorId="1" shapeId="0" xr:uid="{C9348BA0-33EC-4292-90B5-A5D6F3506B72}">
      <text>
        <r>
          <rPr>
            <sz val="9"/>
            <color indexed="81"/>
            <rFont val="Tahoma"/>
            <charset val="1"/>
          </rPr>
          <t>Digite el avance que se realizó
 en el cuatrimetre .  Adjunte soportes en la respuesta.</t>
        </r>
      </text>
    </comment>
    <comment ref="D229" authorId="1" shapeId="0" xr:uid="{3201279C-6286-4D99-AB86-40C18CFFA4F1}">
      <text>
        <r>
          <rPr>
            <sz val="9"/>
            <color indexed="81"/>
            <rFont val="Tahoma"/>
            <charset val="1"/>
          </rPr>
          <t>Digite el avance que se realizó
 en el cuatrimetre .  Adjunte soportes en la respuesta.</t>
        </r>
      </text>
    </comment>
    <comment ref="D230" authorId="1" shapeId="0" xr:uid="{179E1D65-C078-401A-9C8C-3B637BF884F6}">
      <text>
        <r>
          <rPr>
            <sz val="9"/>
            <color indexed="81"/>
            <rFont val="Tahoma"/>
            <charset val="1"/>
          </rPr>
          <t>Digite el avance que se realizó
 en el cuatrimetre .  Adjunte soportes en la respuesta.</t>
        </r>
      </text>
    </comment>
    <comment ref="D231" authorId="1" shapeId="0" xr:uid="{F4ED9BD8-3152-45B8-94D8-2A3EF05E5289}">
      <text>
        <r>
          <rPr>
            <sz val="9"/>
            <color indexed="81"/>
            <rFont val="Tahoma"/>
            <charset val="1"/>
          </rPr>
          <t>Digite el avance que se realizó
 en el cuatrimetre .  Adjunte soportes en la respuesta.</t>
        </r>
      </text>
    </comment>
    <comment ref="D232" authorId="1" shapeId="0" xr:uid="{8CA49275-42CD-4CDF-B20F-D314C0D0D36E}">
      <text>
        <r>
          <rPr>
            <sz val="9"/>
            <color indexed="81"/>
            <rFont val="Tahoma"/>
            <charset val="1"/>
          </rPr>
          <t>Digite el avance que se realizó
 en el cuatrimetre .  Adjunte soportes en la respuesta.</t>
        </r>
      </text>
    </comment>
    <comment ref="J232" authorId="1" shapeId="0" xr:uid="{3392FBA3-DABC-4CD0-BFD0-C93A3B96114C}">
      <text>
        <r>
          <rPr>
            <sz val="9"/>
            <color indexed="81"/>
            <rFont val="Tahoma"/>
            <charset val="1"/>
          </rPr>
          <t>Digite el avance que se realizó
 en el cuatrimetre .  Adjunte soportes en la respuesta.</t>
        </r>
      </text>
    </comment>
    <comment ref="D233" authorId="1" shapeId="0" xr:uid="{67F6E275-1A1B-4C89-953F-EBACE944B9DA}">
      <text>
        <r>
          <rPr>
            <sz val="9"/>
            <color indexed="81"/>
            <rFont val="Tahoma"/>
            <charset val="1"/>
          </rPr>
          <t>Digite el avance que se realizó
 en el cuatrimetre .  Adjunte soportes en la respuesta.</t>
        </r>
      </text>
    </comment>
    <comment ref="J233" authorId="1" shapeId="0" xr:uid="{8AB31FB1-B11C-47B3-8981-E6B8A0BDA28C}">
      <text>
        <r>
          <rPr>
            <sz val="9"/>
            <color indexed="81"/>
            <rFont val="Tahoma"/>
            <charset val="1"/>
          </rPr>
          <t>Digite el avance que se realizó
 en el cuatrimetre .  Adjunte soportes en la respuesta.</t>
        </r>
      </text>
    </comment>
    <comment ref="D234" authorId="1" shapeId="0" xr:uid="{E6A08A59-C92A-48CE-908A-3B543B96F6C8}">
      <text>
        <r>
          <rPr>
            <sz val="9"/>
            <color indexed="81"/>
            <rFont val="Tahoma"/>
            <charset val="1"/>
          </rPr>
          <t>Digite el avance que se realizó
 en el cuatrimetre .  Adjunte soportes en la respuesta.</t>
        </r>
      </text>
    </comment>
    <comment ref="D235" authorId="1" shapeId="0" xr:uid="{AF3226FB-60DD-477C-B434-664372BF1404}">
      <text>
        <r>
          <rPr>
            <sz val="9"/>
            <color indexed="81"/>
            <rFont val="Tahoma"/>
            <charset val="1"/>
          </rPr>
          <t>Digite el avance que se realizó
 en el cuatrimetre .  Adjunte soportes en la respuesta.</t>
        </r>
      </text>
    </comment>
    <comment ref="D236" authorId="1" shapeId="0" xr:uid="{53138261-7AFF-4095-A31C-1E208CBF7409}">
      <text>
        <r>
          <rPr>
            <sz val="9"/>
            <color indexed="81"/>
            <rFont val="Tahoma"/>
            <charset val="1"/>
          </rPr>
          <t>Digite el avance que se realizó
 en el cuatrimetre .  Adjunte soportes en la respuesta.</t>
        </r>
      </text>
    </comment>
    <comment ref="D237" authorId="1" shapeId="0" xr:uid="{E68EA71D-2A63-4789-9BB6-A6EF71E6F59A}">
      <text>
        <r>
          <rPr>
            <sz val="9"/>
            <color indexed="81"/>
            <rFont val="Tahoma"/>
            <charset val="1"/>
          </rPr>
          <t>Digite el avance que se realizó
 en el cuatrimetre .  Adjunte soportes en la respuesta.</t>
        </r>
      </text>
    </comment>
    <comment ref="D238" authorId="1" shapeId="0" xr:uid="{C73E46FB-5A47-4FEB-BD4B-560C53480177}">
      <text>
        <r>
          <rPr>
            <sz val="9"/>
            <color indexed="81"/>
            <rFont val="Tahoma"/>
            <charset val="1"/>
          </rPr>
          <t>Digite el avance que se realizó
 en el cuatrimetre .  Adjunte soportes en la respuesta.</t>
        </r>
      </text>
    </comment>
    <comment ref="D239" authorId="1" shapeId="0" xr:uid="{1208D6CC-BB3F-44D5-AD5E-3C3A0C160D6F}">
      <text>
        <r>
          <rPr>
            <sz val="9"/>
            <color indexed="81"/>
            <rFont val="Tahoma"/>
            <family val="2"/>
          </rPr>
          <t>Digite el avance que se realizó
 en el cuatrimetre .  Adjunte soportes en la respuesta.</t>
        </r>
      </text>
    </comment>
    <comment ref="D240" authorId="1" shapeId="0" xr:uid="{F7FA0D3C-CCB4-4698-9EB4-C047D3D96C8A}">
      <text>
        <r>
          <rPr>
            <sz val="9"/>
            <color indexed="81"/>
            <rFont val="Tahoma"/>
            <charset val="1"/>
          </rPr>
          <t>Digite el avance que se realizó
 en el cuatrimetre .  Adjunte soportes en la respuesta.</t>
        </r>
      </text>
    </comment>
    <comment ref="D241" authorId="1" shapeId="0" xr:uid="{73B7DCE3-4507-4319-A474-70B358C17CFC}">
      <text>
        <r>
          <rPr>
            <sz val="9"/>
            <color indexed="81"/>
            <rFont val="Tahoma"/>
            <family val="2"/>
          </rPr>
          <t>Digite el avance que se realizó
 en el cuatrimetre .  Adjunte soportes en la respuesta.</t>
        </r>
      </text>
    </comment>
    <comment ref="J241" authorId="1" shapeId="0" xr:uid="{CBBF2BDF-83EF-4FAC-B171-A007A9C635DE}">
      <text>
        <r>
          <rPr>
            <sz val="9"/>
            <color indexed="81"/>
            <rFont val="Tahoma"/>
            <family val="2"/>
          </rPr>
          <t>Digite el avance que se realizó
 en el cuatrimetre .  Adjunte soportes en la respuesta.</t>
        </r>
      </text>
    </comment>
    <comment ref="D242" authorId="1" shapeId="0" xr:uid="{9BED4968-302A-44CA-80DB-86736557D3CC}">
      <text>
        <r>
          <rPr>
            <sz val="9"/>
            <color indexed="81"/>
            <rFont val="Tahoma"/>
            <family val="2"/>
          </rPr>
          <t>Digite el avance que se realizó
 en el cuatrimetre .  Adjunte soportes en la respuesta.</t>
        </r>
      </text>
    </comment>
    <comment ref="J242" authorId="1" shapeId="0" xr:uid="{040824AF-C835-467B-AA59-145EBF30E6CE}">
      <text>
        <r>
          <rPr>
            <sz val="9"/>
            <color indexed="81"/>
            <rFont val="Tahoma"/>
            <family val="2"/>
          </rPr>
          <t>Digite el avance que se realizó
 en el cuatrimetre .  Adjunte soportes en la respuesta.</t>
        </r>
      </text>
    </comment>
    <comment ref="D243" authorId="1" shapeId="0" xr:uid="{43F15A6F-5F5A-449F-B0B3-06EA6E1F0D08}">
      <text>
        <r>
          <rPr>
            <sz val="9"/>
            <color indexed="81"/>
            <rFont val="Tahoma"/>
            <family val="2"/>
          </rPr>
          <t>Digite el avance que se realizó
 en el cuatrimetre .  Adjunte soportes en la respuesta.</t>
        </r>
      </text>
    </comment>
    <comment ref="J243" authorId="1" shapeId="0" xr:uid="{2653E6FC-06A2-4455-8C23-679BD339270F}">
      <text>
        <r>
          <rPr>
            <sz val="9"/>
            <color indexed="81"/>
            <rFont val="Tahoma"/>
            <family val="2"/>
          </rPr>
          <t>Digite el avance que se realizó
 en el cuatrimetre .  Adjunte soportes en la respuesta.</t>
        </r>
      </text>
    </comment>
    <comment ref="D244" authorId="1" shapeId="0" xr:uid="{0BFF8787-F895-4D61-9511-A3B0786C82AE}">
      <text>
        <r>
          <rPr>
            <sz val="9"/>
            <color indexed="81"/>
            <rFont val="Tahoma"/>
            <charset val="1"/>
          </rPr>
          <t>Digite el avance que se realizó
 en el cuatrimetre .  Adjunte soportes en la respuesta.</t>
        </r>
      </text>
    </comment>
    <comment ref="J244" authorId="1" shapeId="0" xr:uid="{12D5E1A2-D832-4CBA-A8D9-C6EFF978A747}">
      <text>
        <r>
          <rPr>
            <sz val="9"/>
            <color indexed="81"/>
            <rFont val="Tahoma"/>
            <charset val="1"/>
          </rPr>
          <t>Digite el avance que se realizó
 en el cuatrimetre .  Adjunte soportes en la respuesta.</t>
        </r>
      </text>
    </comment>
    <comment ref="D245" authorId="1" shapeId="0" xr:uid="{32D98C7D-8DDD-4E3B-AD54-0DB3C35C0560}">
      <text>
        <r>
          <rPr>
            <sz val="9"/>
            <color indexed="81"/>
            <rFont val="Tahoma"/>
            <charset val="1"/>
          </rPr>
          <t>Digite el avance que se realizó
 en el cuatrimetre .  Adjunte soportes en la respuesta.</t>
        </r>
      </text>
    </comment>
    <comment ref="J245" authorId="1" shapeId="0" xr:uid="{7D80FF63-C8B6-43C1-ABCD-5243143D60DE}">
      <text>
        <r>
          <rPr>
            <sz val="9"/>
            <color indexed="81"/>
            <rFont val="Tahoma"/>
            <charset val="1"/>
          </rPr>
          <t>Digite el avance que se realizó
 en el cuatrimetre .  Adjunte soportes en la respuesta.</t>
        </r>
      </text>
    </comment>
    <comment ref="D246" authorId="1" shapeId="0" xr:uid="{3B4F2F78-65C7-43BC-AF0A-82C5C64A802A}">
      <text>
        <r>
          <rPr>
            <sz val="9"/>
            <color indexed="81"/>
            <rFont val="Tahoma"/>
            <charset val="1"/>
          </rPr>
          <t>Digite el avance que se realizó
 en el cuatrimetre .  Adjunte soportes en la respuesta.</t>
        </r>
      </text>
    </comment>
    <comment ref="J246" authorId="1" shapeId="0" xr:uid="{CB70B749-7E36-4453-BCEE-68EAACEB5E1C}">
      <text>
        <r>
          <rPr>
            <sz val="9"/>
            <color indexed="81"/>
            <rFont val="Tahoma"/>
            <charset val="1"/>
          </rPr>
          <t>Digite el avance que se realizó
 en el cuatrimetre .  Adjunte soportes en la respuesta.</t>
        </r>
      </text>
    </comment>
    <comment ref="D247" authorId="1" shapeId="0" xr:uid="{5299835E-0E3A-43D9-A705-35CAFFDEFEE9}">
      <text>
        <r>
          <rPr>
            <sz val="9"/>
            <color indexed="81"/>
            <rFont val="Tahoma"/>
            <charset val="1"/>
          </rPr>
          <t>Digite el avance que se realizó
 en el cuatrimetre .  Adjunte soportes en la respuesta.</t>
        </r>
      </text>
    </comment>
    <comment ref="D248" authorId="1" shapeId="0" xr:uid="{1BE22E92-9BE5-4557-ADB9-E614002E0E84}">
      <text>
        <r>
          <rPr>
            <sz val="9"/>
            <color indexed="81"/>
            <rFont val="Tahoma"/>
            <charset val="1"/>
          </rPr>
          <t>Digite el avance que se realizó
 en el cuatrimetre .  Adjunte soportes en la respuesta.</t>
        </r>
      </text>
    </comment>
    <comment ref="D249" authorId="1" shapeId="0" xr:uid="{AE987DC8-D455-446C-86AF-CAB7F4214C37}">
      <text>
        <r>
          <rPr>
            <sz val="9"/>
            <color indexed="81"/>
            <rFont val="Tahoma"/>
            <charset val="1"/>
          </rPr>
          <t>Digite el avance que se realizó
 en el cuatrimetre .  Adjunte soportes en la respuesta.</t>
        </r>
      </text>
    </comment>
    <comment ref="D250" authorId="1" shapeId="0" xr:uid="{3FC002E3-E2B2-4D8D-A8FE-048A7F1BF57E}">
      <text>
        <r>
          <rPr>
            <sz val="9"/>
            <color indexed="81"/>
            <rFont val="Tahoma"/>
            <charset val="1"/>
          </rPr>
          <t>Digite el avance que se realizó
 en el cuatrimetre .  Adjunte soportes en la respuesta.</t>
        </r>
      </text>
    </comment>
    <comment ref="D251" authorId="1" shapeId="0" xr:uid="{C32E66A9-B956-48E3-8567-B7AF1E23CAE4}">
      <text>
        <r>
          <rPr>
            <sz val="9"/>
            <color indexed="81"/>
            <rFont val="Tahoma"/>
            <charset val="1"/>
          </rPr>
          <t>Digite el avance que se realizó
 en el cuatrimetre .  Adjunte soportes en la respuesta.</t>
        </r>
      </text>
    </comment>
    <comment ref="D252" authorId="1" shapeId="0" xr:uid="{AEF147BD-AEC6-47F2-BCD2-4A439023CC1F}">
      <text>
        <r>
          <rPr>
            <sz val="9"/>
            <color indexed="81"/>
            <rFont val="Tahoma"/>
            <family val="2"/>
          </rPr>
          <t>Digite el avance que se realizó
 en el cuatrimetre .  Adjunte soportes en la respuesta.</t>
        </r>
      </text>
    </comment>
    <comment ref="D253" authorId="1" shapeId="0" xr:uid="{ACA39608-69A6-4F2E-A9EA-8D0B43A8D4FA}">
      <text>
        <r>
          <rPr>
            <sz val="9"/>
            <color indexed="81"/>
            <rFont val="Tahoma"/>
            <charset val="1"/>
          </rPr>
          <t>Digite el avance que se realizó
 en el cuatrimetre .  Adjunte soportes en la respuesta.</t>
        </r>
      </text>
    </comment>
    <comment ref="D254" authorId="1" shapeId="0" xr:uid="{16868533-8B48-40D0-915F-0710DE2B164D}">
      <text>
        <r>
          <rPr>
            <sz val="9"/>
            <color indexed="81"/>
            <rFont val="Tahoma"/>
            <family val="2"/>
          </rPr>
          <t>Digite el avance que se realizó
 en el cuatrimetre .  Adjunte soportes en la respuesta.</t>
        </r>
      </text>
    </comment>
    <comment ref="J254" authorId="1" shapeId="0" xr:uid="{F1835CE4-526C-4439-8644-B052C9350EBB}">
      <text>
        <r>
          <rPr>
            <sz val="9"/>
            <color indexed="81"/>
            <rFont val="Tahoma"/>
            <family val="2"/>
          </rPr>
          <t>Digite el avance que se realizó
 en el cuatrimetre .  Adjunte soportes en la respuesta.</t>
        </r>
      </text>
    </comment>
    <comment ref="D255" authorId="1" shapeId="0" xr:uid="{84BF8037-653F-4CB5-8EF1-C4268D41F043}">
      <text>
        <r>
          <rPr>
            <sz val="9"/>
            <color indexed="81"/>
            <rFont val="Tahoma"/>
            <family val="2"/>
          </rPr>
          <t>Digite el avance que se realizó
 en el cuatrimetre .  Adjunte soportes en la respuesta.</t>
        </r>
      </text>
    </comment>
    <comment ref="J255" authorId="1" shapeId="0" xr:uid="{7DBC3BE8-FE52-4CEA-B5CE-FE33B9D9034F}">
      <text>
        <r>
          <rPr>
            <sz val="9"/>
            <color indexed="81"/>
            <rFont val="Tahoma"/>
            <family val="2"/>
          </rPr>
          <t>Digite el avance que se realizó
 en el cuatrimetre .  Adjunte soportes en la respuesta.</t>
        </r>
      </text>
    </comment>
    <comment ref="D256" authorId="1" shapeId="0" xr:uid="{497D46CF-2899-4BAD-AAF9-0334589DB763}">
      <text>
        <r>
          <rPr>
            <sz val="9"/>
            <color indexed="81"/>
            <rFont val="Tahoma"/>
            <family val="2"/>
          </rPr>
          <t>Digite el avance que se realizó
 en el cuatrimetre .  Adjunte soportes en la respuesta.</t>
        </r>
      </text>
    </comment>
    <comment ref="J256" authorId="1" shapeId="0" xr:uid="{BD8DBBA7-B6DC-4C80-9AB1-0485C23899BA}">
      <text>
        <r>
          <rPr>
            <sz val="9"/>
            <color indexed="81"/>
            <rFont val="Tahoma"/>
            <family val="2"/>
          </rPr>
          <t>Digite el avance que se realizó
 en el cuatrimetre .  Adjunte soportes en la respuesta.</t>
        </r>
      </text>
    </comment>
    <comment ref="D262" authorId="1" shapeId="0" xr:uid="{3834B74E-2186-4BB1-A58E-4B3367D79CDD}">
      <text>
        <r>
          <rPr>
            <sz val="9"/>
            <color indexed="81"/>
            <rFont val="Tahoma"/>
            <charset val="1"/>
          </rPr>
          <t>Digite el avance que se realizó
 en el cuatrimetre .  Adjunte soportes en la respuesta.</t>
        </r>
      </text>
    </comment>
    <comment ref="D263" authorId="1" shapeId="0" xr:uid="{6024DBA7-BF62-4003-8CE2-D1AF2B083CA1}">
      <text>
        <r>
          <rPr>
            <sz val="9"/>
            <color indexed="81"/>
            <rFont val="Tahoma"/>
            <charset val="1"/>
          </rPr>
          <t>Digite el avance que se realizó
 en el cuatrimetre .  Adjunte soportes en la respuesta.</t>
        </r>
      </text>
    </comment>
    <comment ref="J263" authorId="1" shapeId="0" xr:uid="{5495E282-7792-4B43-9C14-39167C2D9B75}">
      <text>
        <r>
          <rPr>
            <sz val="9"/>
            <color indexed="81"/>
            <rFont val="Tahoma"/>
            <charset val="1"/>
          </rPr>
          <t>Digite el avance que se realizó
 en el cuatrimetre .  Adjunte soportes en la respuesta.</t>
        </r>
      </text>
    </comment>
    <comment ref="D264" authorId="1" shapeId="0" xr:uid="{12CA9ABA-1455-4D4D-8189-B5019493D689}">
      <text>
        <r>
          <rPr>
            <sz val="9"/>
            <color indexed="81"/>
            <rFont val="Tahoma"/>
            <charset val="1"/>
          </rPr>
          <t>Digite el avance que se realizó
 en el cuatrimetre .  Adjunte soportes en la respuesta.</t>
        </r>
      </text>
    </comment>
    <comment ref="J264" authorId="1" shapeId="0" xr:uid="{72C631E0-E472-4632-90FA-B11D3E9C44C6}">
      <text>
        <r>
          <rPr>
            <sz val="9"/>
            <color indexed="81"/>
            <rFont val="Tahoma"/>
            <charset val="1"/>
          </rPr>
          <t>Digite el avance que se realizó
 en el cuatrimetre .  Adjunte soportes en la respuesta.</t>
        </r>
      </text>
    </comment>
    <comment ref="D265" authorId="1" shapeId="0" xr:uid="{C50DE4F9-A2EE-42EA-9236-CB0438BBCCE4}">
      <text>
        <r>
          <rPr>
            <sz val="9"/>
            <color indexed="81"/>
            <rFont val="Tahoma"/>
            <charset val="1"/>
          </rPr>
          <t>Digite el avance que se realizó
 en el cuatrimetre .  Adjunte soportes en la respuesta.</t>
        </r>
      </text>
    </comment>
    <comment ref="D266" authorId="1" shapeId="0" xr:uid="{F72E3083-2495-48C5-B382-61EA2EF1E88F}">
      <text>
        <r>
          <rPr>
            <sz val="9"/>
            <color indexed="81"/>
            <rFont val="Tahoma"/>
            <charset val="1"/>
          </rPr>
          <t>Digite el avance que se realizó
 en el cuatrimetre .  Adjunte soportes en la respuesta.</t>
        </r>
      </text>
    </comment>
    <comment ref="D267" authorId="1" shapeId="0" xr:uid="{A594DE6F-F8EF-4EF0-8CF1-9E030CE111A5}">
      <text>
        <r>
          <rPr>
            <sz val="9"/>
            <color indexed="81"/>
            <rFont val="Tahoma"/>
            <charset val="1"/>
          </rPr>
          <t>Digite el avance que se realizó
 en el cuatrimetre .  Adjunte soportes en la respuesta.</t>
        </r>
      </text>
    </comment>
    <comment ref="D268" authorId="1" shapeId="0" xr:uid="{4C41F2D3-585E-4C16-87C6-F5D6F52683B1}">
      <text>
        <r>
          <rPr>
            <sz val="9"/>
            <color indexed="81"/>
            <rFont val="Tahoma"/>
            <charset val="1"/>
          </rPr>
          <t>Digite el avance que se realizó
 en el cuatrimetre .  Adjunte soportes en la respuesta.</t>
        </r>
      </text>
    </comment>
    <comment ref="D269" authorId="1" shapeId="0" xr:uid="{0A2AFC1D-1318-48C0-8112-24A2BB2724E1}">
      <text>
        <r>
          <rPr>
            <sz val="9"/>
            <color indexed="81"/>
            <rFont val="Tahoma"/>
            <charset val="1"/>
          </rPr>
          <t>Digite el avance que se realizó
 en el cuatrimetre .  Adjunte soportes en la respuesta.</t>
        </r>
      </text>
    </comment>
    <comment ref="D270" authorId="1" shapeId="0" xr:uid="{A19782A0-B5BC-428A-B90F-970596C3E580}">
      <text>
        <r>
          <rPr>
            <sz val="9"/>
            <color indexed="81"/>
            <rFont val="Tahoma"/>
            <family val="2"/>
          </rPr>
          <t>Digite el avance que se realizó
 en el cuatrimetre .  Adjunte soportes en la respuesta.</t>
        </r>
      </text>
    </comment>
    <comment ref="D271" authorId="1" shapeId="0" xr:uid="{B2260ACC-07B3-4CDC-87D1-C4291EFEC1CE}">
      <text>
        <r>
          <rPr>
            <sz val="9"/>
            <color indexed="81"/>
            <rFont val="Tahoma"/>
            <charset val="1"/>
          </rPr>
          <t>Digite el avance que se realizó
 en el cuatrimetre .  Adjunte soportes en la respuesta.</t>
        </r>
      </text>
    </comment>
    <comment ref="D272" authorId="1" shapeId="0" xr:uid="{54B18747-88F5-439A-A13E-BB3909FC9B86}">
      <text>
        <r>
          <rPr>
            <sz val="9"/>
            <color indexed="81"/>
            <rFont val="Tahoma"/>
            <family val="2"/>
          </rPr>
          <t>Digite el avance que se realizó
 en el cuatrimetre .  Adjunte soportes en la respuesta.</t>
        </r>
      </text>
    </comment>
    <comment ref="J272" authorId="1" shapeId="0" xr:uid="{C2BB9E5E-D9B0-486D-8120-FAB09DE3C44F}">
      <text>
        <r>
          <rPr>
            <sz val="9"/>
            <color indexed="81"/>
            <rFont val="Tahoma"/>
            <family val="2"/>
          </rPr>
          <t>Digite el avance que se realizó
 en el cuatrimetre .  Adjunte soportes en la respuesta.</t>
        </r>
      </text>
    </comment>
    <comment ref="D273" authorId="1" shapeId="0" xr:uid="{0B842AA3-D8F2-4860-86C3-3199B4824984}">
      <text>
        <r>
          <rPr>
            <sz val="9"/>
            <color indexed="81"/>
            <rFont val="Tahoma"/>
            <family val="2"/>
          </rPr>
          <t>Digite el avance que se realizó
 en el cuatrimetre .  Adjunte soportes en la respuesta.</t>
        </r>
      </text>
    </comment>
    <comment ref="J273" authorId="1" shapeId="0" xr:uid="{C9D3121E-6371-44BE-8C43-804DB97E2B28}">
      <text>
        <r>
          <rPr>
            <sz val="9"/>
            <color indexed="81"/>
            <rFont val="Tahoma"/>
            <family val="2"/>
          </rPr>
          <t>Digite el avance que se realizó
 en el cuatrimetre .  Adjunte soportes en la respuesta.</t>
        </r>
      </text>
    </comment>
    <comment ref="D274" authorId="1" shapeId="0" xr:uid="{BA67CEE2-68EF-4941-98BD-DBBEF9466558}">
      <text>
        <r>
          <rPr>
            <sz val="9"/>
            <color indexed="81"/>
            <rFont val="Tahoma"/>
            <family val="2"/>
          </rPr>
          <t>Digite el avance que se realizó
 en el cuatrimetre .  Adjunte soportes en la respuesta.</t>
        </r>
      </text>
    </comment>
    <comment ref="J274" authorId="1" shapeId="0" xr:uid="{D98C67BC-FBBF-4AF7-8B2E-D7106E006ADD}">
      <text>
        <r>
          <rPr>
            <sz val="9"/>
            <color indexed="81"/>
            <rFont val="Tahoma"/>
            <family val="2"/>
          </rPr>
          <t>Digite el avance que se realizó
 en el cuatrimetre .  Adjunte soportes en la respuesta.</t>
        </r>
      </text>
    </comment>
    <comment ref="D275" authorId="1" shapeId="0" xr:uid="{7B79BF98-11FD-4338-A31B-8691BB257158}">
      <text>
        <r>
          <rPr>
            <sz val="9"/>
            <color indexed="81"/>
            <rFont val="Tahoma"/>
            <charset val="1"/>
          </rPr>
          <t>Digite el avance que se realizó
 en el cuatrimetre .  Adjunte soportes en la respuesta.</t>
        </r>
      </text>
    </comment>
    <comment ref="D276" authorId="1" shapeId="0" xr:uid="{88D75D75-3571-45BD-AF23-6D27C35C3680}">
      <text>
        <r>
          <rPr>
            <sz val="9"/>
            <color indexed="81"/>
            <rFont val="Tahoma"/>
            <charset val="1"/>
          </rPr>
          <t>Digite el avance que se realizó
 en el cuatrimetre .  Adjunte soportes en la respuesta.</t>
        </r>
      </text>
    </comment>
    <comment ref="D277" authorId="1" shapeId="0" xr:uid="{7B38A34D-52E2-4912-917D-2CFF80BC5580}">
      <text>
        <r>
          <rPr>
            <sz val="9"/>
            <color indexed="81"/>
            <rFont val="Tahoma"/>
            <charset val="1"/>
          </rPr>
          <t>Digite el avance que se realizó
 en el cuatrimetre .  Adjunte soportes en la respuesta.</t>
        </r>
      </text>
    </comment>
    <comment ref="D279" authorId="1" shapeId="0" xr:uid="{E86FDCC1-C50C-4BCC-B7E4-F23BE81F208B}">
      <text>
        <r>
          <rPr>
            <sz val="9"/>
            <color indexed="81"/>
            <rFont val="Tahoma"/>
            <charset val="1"/>
          </rPr>
          <t>Digite el avance que se realizó
 en el cuatrimetre .  Adjunte soportes en la respuesta.</t>
        </r>
      </text>
    </comment>
    <comment ref="J279" authorId="1" shapeId="0" xr:uid="{88D963B3-7775-4961-B977-50E3B200DD53}">
      <text>
        <r>
          <rPr>
            <sz val="9"/>
            <color indexed="81"/>
            <rFont val="Tahoma"/>
            <charset val="1"/>
          </rPr>
          <t>Digite el avance que se realizó
 en el cuatrimetre .  Adjunte soportes en la respuesta.</t>
        </r>
      </text>
    </comment>
    <comment ref="D280" authorId="1" shapeId="0" xr:uid="{5870A1E0-5176-49BB-9192-3DC1BBF859FA}">
      <text>
        <r>
          <rPr>
            <sz val="9"/>
            <color indexed="81"/>
            <rFont val="Tahoma"/>
            <charset val="1"/>
          </rPr>
          <t>Digite el avance que se realizó
 en el cuatrimetre .  Adjunte soportes en la respuesta.</t>
        </r>
      </text>
    </comment>
    <comment ref="J280" authorId="1" shapeId="0" xr:uid="{D3FB54CE-5D1E-4652-80B4-1C3F59D031FF}">
      <text>
        <r>
          <rPr>
            <sz val="9"/>
            <color indexed="81"/>
            <rFont val="Tahoma"/>
            <charset val="1"/>
          </rPr>
          <t>Digite el avance que se realizó
 en el cuatrimetre .  Adjunte soportes en la respuesta.</t>
        </r>
      </text>
    </comment>
    <comment ref="D281" authorId="1" shapeId="0" xr:uid="{0C080862-533F-4C30-9A0A-1E7D6EDC1C2A}">
      <text>
        <r>
          <rPr>
            <sz val="9"/>
            <color indexed="81"/>
            <rFont val="Tahoma"/>
            <charset val="1"/>
          </rPr>
          <t>Digite el avance que se realizó
 en el cuatrimetre .  Adjunte soportes en la respuesta.</t>
        </r>
      </text>
    </comment>
    <comment ref="J281" authorId="1" shapeId="0" xr:uid="{CB2083F5-0F45-43A7-AD50-07CD9262D72B}">
      <text>
        <r>
          <rPr>
            <sz val="9"/>
            <color indexed="81"/>
            <rFont val="Tahoma"/>
            <charset val="1"/>
          </rPr>
          <t>Digite el avance que se realizó
 en el cuatrimetre .  Adjunte soportes en la respuesta.</t>
        </r>
      </text>
    </comment>
    <comment ref="D282" authorId="1" shapeId="0" xr:uid="{57E4CFFF-4B38-49D9-B872-2AD579B225F5}">
      <text>
        <r>
          <rPr>
            <sz val="9"/>
            <color indexed="81"/>
            <rFont val="Tahoma"/>
            <charset val="1"/>
          </rPr>
          <t>Digite el avance que se realizó
 en el cuatrimetre .  Adjunte soportes en la respuesta.</t>
        </r>
      </text>
    </comment>
    <comment ref="D283" authorId="1" shapeId="0" xr:uid="{26648E4A-CE41-4730-AFC8-443D8D4098D4}">
      <text>
        <r>
          <rPr>
            <sz val="9"/>
            <color indexed="81"/>
            <rFont val="Tahoma"/>
            <charset val="1"/>
          </rPr>
          <t>Digite el avance que se realizó
 en el cuatrimetre .  Adjunte soportes en la respuesta.</t>
        </r>
      </text>
    </comment>
    <comment ref="D284" authorId="1" shapeId="0" xr:uid="{5018D3C5-B3DF-4255-9E10-DAD6B433059E}">
      <text>
        <r>
          <rPr>
            <sz val="9"/>
            <color indexed="81"/>
            <rFont val="Tahoma"/>
            <charset val="1"/>
          </rPr>
          <t>Digite el avance que se realizó
 en el cuatrimetre .  Adjunte soportes en la respuesta.</t>
        </r>
      </text>
    </comment>
    <comment ref="D285" authorId="1" shapeId="0" xr:uid="{9F6ABE23-1843-4B3C-9D54-2DCF7CCF161E}">
      <text>
        <r>
          <rPr>
            <sz val="9"/>
            <color indexed="81"/>
            <rFont val="Tahoma"/>
            <charset val="1"/>
          </rPr>
          <t>Digite el avance que se realizó
 en el cuatrimetre .  Adjunte soportes en la respuesta.</t>
        </r>
      </text>
    </comment>
    <comment ref="D286" authorId="1" shapeId="0" xr:uid="{EBD40D5A-E58A-47EF-A5B2-83824F2DF12D}">
      <text>
        <r>
          <rPr>
            <sz val="9"/>
            <color indexed="81"/>
            <rFont val="Tahoma"/>
            <charset val="1"/>
          </rPr>
          <t>Digite el avance que se realizó
 en el cuatrimetre .  Adjunte soportes en la respuesta.</t>
        </r>
      </text>
    </comment>
    <comment ref="D287" authorId="1" shapeId="0" xr:uid="{3D842523-164F-4337-9C3E-4581CC0F389F}">
      <text>
        <r>
          <rPr>
            <sz val="9"/>
            <color indexed="81"/>
            <rFont val="Tahoma"/>
            <family val="2"/>
          </rPr>
          <t>Digite el avance que se realizó
 en el cuatrimetre .  Adjunte soportes en la respuesta.</t>
        </r>
      </text>
    </comment>
    <comment ref="D288" authorId="1" shapeId="0" xr:uid="{CF8E545E-D5B9-499C-A2BD-8402A0E1185D}">
      <text>
        <r>
          <rPr>
            <sz val="9"/>
            <color indexed="81"/>
            <rFont val="Tahoma"/>
            <charset val="1"/>
          </rPr>
          <t>Digite el avance que se realizó
 en el cuatrimetre .  Adjunte soportes en la respuesta.</t>
        </r>
      </text>
    </comment>
    <comment ref="D289" authorId="1" shapeId="0" xr:uid="{33EAFA7C-046F-4B38-8CE8-5F005C3CD160}">
      <text>
        <r>
          <rPr>
            <sz val="9"/>
            <color indexed="81"/>
            <rFont val="Tahoma"/>
            <family val="2"/>
          </rPr>
          <t>Digite el avance que se realizó
 en el cuatrimetre .  Adjunte soportes en la respuesta.</t>
        </r>
      </text>
    </comment>
    <comment ref="J289" authorId="1" shapeId="0" xr:uid="{9E1475AF-69E3-4FA7-A605-2E505823B6A0}">
      <text>
        <r>
          <rPr>
            <sz val="9"/>
            <color indexed="81"/>
            <rFont val="Tahoma"/>
            <family val="2"/>
          </rPr>
          <t>Digite el avance que se realizó
 en el cuatrimetre .  Adjunte soportes en la respuesta.</t>
        </r>
      </text>
    </comment>
    <comment ref="D290" authorId="1" shapeId="0" xr:uid="{28205070-03A7-4490-9B6D-654FB44537F5}">
      <text>
        <r>
          <rPr>
            <sz val="9"/>
            <color indexed="81"/>
            <rFont val="Tahoma"/>
            <family val="2"/>
          </rPr>
          <t>Digite el avance que se realizó
 en el cuatrimetre .  Adjunte soportes en la respuesta.</t>
        </r>
      </text>
    </comment>
    <comment ref="J290" authorId="1" shapeId="0" xr:uid="{F59C6860-EE71-4A8E-B1CE-3FF9DAB49AEE}">
      <text>
        <r>
          <rPr>
            <sz val="9"/>
            <color indexed="81"/>
            <rFont val="Tahoma"/>
            <family val="2"/>
          </rPr>
          <t>Digite el avance que se realizó
 en el cuatrimetre .  Adjunte soportes en la respuesta.</t>
        </r>
      </text>
    </comment>
    <comment ref="D291" authorId="1" shapeId="0" xr:uid="{CF7C259A-6AFA-4B14-AE52-5D956D134222}">
      <text>
        <r>
          <rPr>
            <sz val="9"/>
            <color indexed="81"/>
            <rFont val="Tahoma"/>
            <family val="2"/>
          </rPr>
          <t>Digite el avance que se realizó
 en el cuatrimetre .  Adjunte soportes en la respuesta.</t>
        </r>
      </text>
    </comment>
    <comment ref="D292" authorId="1" shapeId="0" xr:uid="{D15841B6-F336-40CB-845E-09A488305A5D}">
      <text>
        <r>
          <rPr>
            <sz val="9"/>
            <color indexed="81"/>
            <rFont val="Tahoma"/>
            <charset val="1"/>
          </rPr>
          <t>Digite el avance que se realizó
 en el cuatrimetre .  Adjunte soportes en la respuesta.</t>
        </r>
      </text>
    </comment>
    <comment ref="D293" authorId="1" shapeId="0" xr:uid="{607FB4A5-A058-4978-85B4-66F7A8AA5AAC}">
      <text>
        <r>
          <rPr>
            <sz val="9"/>
            <color indexed="81"/>
            <rFont val="Tahoma"/>
            <charset val="1"/>
          </rPr>
          <t>Digite el avance que se realizó
 en el cuatrimetre .  Adjunte soportes en la respuesta.</t>
        </r>
      </text>
    </comment>
    <comment ref="J293" authorId="1" shapeId="0" xr:uid="{5A022900-57BF-4144-BDBC-79E51EC12C87}">
      <text>
        <r>
          <rPr>
            <sz val="9"/>
            <color indexed="81"/>
            <rFont val="Tahoma"/>
            <charset val="1"/>
          </rPr>
          <t>Digite el avance que se realizó
 en el cuatrimetre .  Adjunte soportes en la respuesta.</t>
        </r>
      </text>
    </comment>
    <comment ref="D294" authorId="1" shapeId="0" xr:uid="{92C1FA7A-2AB2-4718-831A-82913AF3281E}">
      <text>
        <r>
          <rPr>
            <sz val="9"/>
            <color indexed="81"/>
            <rFont val="Tahoma"/>
            <charset val="1"/>
          </rPr>
          <t>Digite el avance que se realizó
 en el cuatrimetre .  Adjunte soportes en la respuesta.</t>
        </r>
      </text>
    </comment>
    <comment ref="J294" authorId="1" shapeId="0" xr:uid="{32021EE5-74AD-4AFC-B679-C6E34F3A6227}">
      <text>
        <r>
          <rPr>
            <sz val="9"/>
            <color indexed="81"/>
            <rFont val="Tahoma"/>
            <charset val="1"/>
          </rPr>
          <t>Digite el avance que se realizó
 en el cuatrimetre .  Adjunte soportes en la respuesta.</t>
        </r>
      </text>
    </comment>
    <comment ref="D295" authorId="1" shapeId="0" xr:uid="{AB409CE1-5170-47D3-9B45-88FFCB097FB7}">
      <text>
        <r>
          <rPr>
            <sz val="9"/>
            <color indexed="81"/>
            <rFont val="Tahoma"/>
            <charset val="1"/>
          </rPr>
          <t>Digite el avance que se realizó
 en el cuatrimetre .  Adjunte soportes en la respuesta.</t>
        </r>
      </text>
    </comment>
    <comment ref="D296" authorId="1" shapeId="0" xr:uid="{B99666F0-F3FE-4691-AFCF-A350976D7037}">
      <text>
        <r>
          <rPr>
            <sz val="9"/>
            <color indexed="81"/>
            <rFont val="Tahoma"/>
            <charset val="1"/>
          </rPr>
          <t>Digite el avance que se realizó
 en el cuatrimetre .  Adjunte soportes en la respuesta.</t>
        </r>
      </text>
    </comment>
    <comment ref="D297" authorId="1" shapeId="0" xr:uid="{3AFCC50D-75F9-4F23-A732-964FA07CDC84}">
      <text>
        <r>
          <rPr>
            <sz val="9"/>
            <color indexed="81"/>
            <rFont val="Tahoma"/>
            <charset val="1"/>
          </rPr>
          <t>Digite el avance que se realizó
 en el cuatrimetre .  Adjunte soportes en la respuesta.</t>
        </r>
      </text>
    </comment>
    <comment ref="D298" authorId="1" shapeId="0" xr:uid="{E18A841C-6CB0-4D3C-B8CE-A510DCCAF80D}">
      <text>
        <r>
          <rPr>
            <sz val="9"/>
            <color indexed="81"/>
            <rFont val="Tahoma"/>
            <charset val="1"/>
          </rPr>
          <t>Digite el avance que se realizó
 en el cuatrimetre .  Adjunte soportes en la respuesta.</t>
        </r>
      </text>
    </comment>
    <comment ref="D299" authorId="1" shapeId="0" xr:uid="{89051AA5-4D6B-4D0E-83BD-870D74D6EE25}">
      <text>
        <r>
          <rPr>
            <sz val="9"/>
            <color indexed="81"/>
            <rFont val="Tahoma"/>
            <charset val="1"/>
          </rPr>
          <t>Digite el avance que se realizó
 en el cuatrimetre .  Adjunte soportes en la respuesta.</t>
        </r>
      </text>
    </comment>
    <comment ref="D300" authorId="1" shapeId="0" xr:uid="{8473D972-72DE-40DC-9EFA-613AC6370FA0}">
      <text>
        <r>
          <rPr>
            <sz val="9"/>
            <color indexed="81"/>
            <rFont val="Tahoma"/>
            <family val="2"/>
          </rPr>
          <t>Digite el avance que se realizó
 en el cuatrimetre .  Adjunte soportes en la respuesta.</t>
        </r>
      </text>
    </comment>
    <comment ref="D301" authorId="1" shapeId="0" xr:uid="{AE784B8E-C8A0-4F23-B25C-9746E0B1CEEE}">
      <text>
        <r>
          <rPr>
            <sz val="9"/>
            <color indexed="81"/>
            <rFont val="Tahoma"/>
            <charset val="1"/>
          </rPr>
          <t>Digite el avance que se realizó
 en el cuatrimetre .  Adjunte soportes en la respuesta.</t>
        </r>
      </text>
    </comment>
    <comment ref="D302" authorId="1" shapeId="0" xr:uid="{8E098B37-07EE-4397-B605-74A90B5BAA01}">
      <text>
        <r>
          <rPr>
            <sz val="9"/>
            <color indexed="81"/>
            <rFont val="Tahoma"/>
            <family val="2"/>
          </rPr>
          <t>Digite el avance que se realizó
 en el cuatrimetre .  Adjunte soportes en la respuesta.</t>
        </r>
      </text>
    </comment>
    <comment ref="J302" authorId="1" shapeId="0" xr:uid="{3663F403-5FF2-43E3-B8C0-46E7218E2222}">
      <text>
        <r>
          <rPr>
            <sz val="9"/>
            <color indexed="81"/>
            <rFont val="Tahoma"/>
            <family val="2"/>
          </rPr>
          <t>Digite el avance que se realizó
 en el cuatrimetre .  Adjunte soportes en la respuesta.</t>
        </r>
      </text>
    </comment>
    <comment ref="D303" authorId="1" shapeId="0" xr:uid="{164399C3-9F94-45C0-92E4-DCEC53E2E1EC}">
      <text>
        <r>
          <rPr>
            <sz val="9"/>
            <color indexed="81"/>
            <rFont val="Tahoma"/>
            <family val="2"/>
          </rPr>
          <t>Digite el avance que se realizó
 en el cuatrimetre .  Adjunte soportes en la respuesta.</t>
        </r>
      </text>
    </comment>
    <comment ref="J303" authorId="1" shapeId="0" xr:uid="{322201F7-2A49-49CF-9E23-C24D59AFC0FE}">
      <text>
        <r>
          <rPr>
            <sz val="9"/>
            <color indexed="81"/>
            <rFont val="Tahoma"/>
            <family val="2"/>
          </rPr>
          <t>Digite el avance que se realizó
 en el cuatrimetre .  Adjunte soportes en la respuesta.</t>
        </r>
      </text>
    </comment>
    <comment ref="D304" authorId="1" shapeId="0" xr:uid="{9C851004-2EB3-4D90-A3F4-4EED6E2FECA0}">
      <text>
        <r>
          <rPr>
            <sz val="9"/>
            <color indexed="81"/>
            <rFont val="Tahoma"/>
            <family val="2"/>
          </rPr>
          <t>Digite el avance que se realizó
 en el cuatrimetre .  Adjunte soportes en la respuesta.</t>
        </r>
      </text>
    </comment>
    <comment ref="J304" authorId="1" shapeId="0" xr:uid="{BF6F4BC5-627F-40D6-880C-B4006DB61448}">
      <text>
        <r>
          <rPr>
            <sz val="9"/>
            <color indexed="81"/>
            <rFont val="Tahoma"/>
            <family val="2"/>
          </rPr>
          <t>Digite el avance que se realizó
 en el cuatrimetre .  Adjunte soportes en la respuesta.</t>
        </r>
      </text>
    </comment>
    <comment ref="D305" authorId="1" shapeId="0" xr:uid="{0A56D520-57D9-4064-81E6-804AA2C2CE0C}">
      <text>
        <r>
          <rPr>
            <sz val="9"/>
            <color indexed="81"/>
            <rFont val="Tahoma"/>
            <charset val="1"/>
          </rPr>
          <t>Digite el avance que se realizó
 en el cuatrimetre .  Adjunte soportes en la respuesta.</t>
        </r>
      </text>
    </comment>
    <comment ref="J305" authorId="1" shapeId="0" xr:uid="{4A06395C-CCB5-4548-BF87-589640F1AE37}">
      <text>
        <r>
          <rPr>
            <sz val="9"/>
            <color indexed="81"/>
            <rFont val="Tahoma"/>
            <charset val="1"/>
          </rPr>
          <t>Digite el avance que se realizó
 en el cuatrimetre .  Adjunte soportes en la respuesta.</t>
        </r>
      </text>
    </comment>
    <comment ref="D306" authorId="1" shapeId="0" xr:uid="{9D79CB56-0A5C-47E1-8764-72B761D4C95C}">
      <text>
        <r>
          <rPr>
            <sz val="9"/>
            <color indexed="81"/>
            <rFont val="Tahoma"/>
            <charset val="1"/>
          </rPr>
          <t>Digite el avance que se realizó
 en el cuatrimetre .  Adjunte soportes en la respuesta.</t>
        </r>
      </text>
    </comment>
    <comment ref="J306" authorId="1" shapeId="0" xr:uid="{2706DDA4-2D86-4C1D-AA8A-ECB7B60A1629}">
      <text>
        <r>
          <rPr>
            <sz val="9"/>
            <color indexed="81"/>
            <rFont val="Tahoma"/>
            <charset val="1"/>
          </rPr>
          <t>Digite el avance que se realizó
 en el cuatrimetre .  Adjunte soportes en la respuesta.</t>
        </r>
      </text>
    </comment>
    <comment ref="D307" authorId="1" shapeId="0" xr:uid="{C25B7345-BF78-4063-9D58-BB1E7D121E12}">
      <text>
        <r>
          <rPr>
            <sz val="9"/>
            <color indexed="81"/>
            <rFont val="Tahoma"/>
            <charset val="1"/>
          </rPr>
          <t>Digite el avance que se realizó
 en el cuatrimetre .  Adjunte soportes en la respuesta.</t>
        </r>
      </text>
    </comment>
    <comment ref="J307" authorId="1" shapeId="0" xr:uid="{121456DB-67F7-4889-940A-2552B79CCF7F}">
      <text>
        <r>
          <rPr>
            <sz val="9"/>
            <color indexed="81"/>
            <rFont val="Tahoma"/>
            <charset val="1"/>
          </rPr>
          <t>Digite el avance que se realizó
 en el cuatrimetre .  Adjunte soportes en la respuesta.</t>
        </r>
      </text>
    </comment>
    <comment ref="D308" authorId="1" shapeId="0" xr:uid="{A018CCD9-C996-42FE-BF19-006869CE7C39}">
      <text>
        <r>
          <rPr>
            <sz val="9"/>
            <color indexed="81"/>
            <rFont val="Tahoma"/>
            <charset val="1"/>
          </rPr>
          <t>Digite el avance que se realizó
 en el cuatrimetre .  Adjunte soportes en la respuesta.</t>
        </r>
      </text>
    </comment>
    <comment ref="D309" authorId="1" shapeId="0" xr:uid="{E81B4B81-0EA0-41B7-89C4-2C3A28480493}">
      <text>
        <r>
          <rPr>
            <sz val="9"/>
            <color indexed="81"/>
            <rFont val="Tahoma"/>
            <charset val="1"/>
          </rPr>
          <t>Digite el avance que se realizó
 en el cuatrimetre .  Adjunte soportes en la respuesta.</t>
        </r>
      </text>
    </comment>
    <comment ref="D310" authorId="1" shapeId="0" xr:uid="{0330E5C4-EC57-4A5D-B57A-34D15932C26D}">
      <text>
        <r>
          <rPr>
            <sz val="9"/>
            <color indexed="81"/>
            <rFont val="Tahoma"/>
            <charset val="1"/>
          </rPr>
          <t>Digite el avance que se realizó
 en el cuatrimetre .  Adjunte soportes en la respuesta.</t>
        </r>
      </text>
    </comment>
    <comment ref="D311" authorId="1" shapeId="0" xr:uid="{D9D3C16D-BA79-4139-8D38-396D1EFACDBC}">
      <text>
        <r>
          <rPr>
            <sz val="9"/>
            <color indexed="81"/>
            <rFont val="Tahoma"/>
            <charset val="1"/>
          </rPr>
          <t>Digite el avance que se realizó
 en el cuatrimetre .  Adjunte soportes en la respuesta.</t>
        </r>
      </text>
    </comment>
    <comment ref="D312" authorId="1" shapeId="0" xr:uid="{F2C7DA23-6237-4F0C-807F-50701524C750}">
      <text>
        <r>
          <rPr>
            <sz val="9"/>
            <color indexed="81"/>
            <rFont val="Tahoma"/>
            <charset val="1"/>
          </rPr>
          <t>Digite el avance que se realizó
 en el cuatrimetre .  Adjunte soportes en la respuesta.</t>
        </r>
      </text>
    </comment>
    <comment ref="D313" authorId="1" shapeId="0" xr:uid="{10424D5A-B043-4B5D-9376-030C25024D24}">
      <text>
        <r>
          <rPr>
            <sz val="9"/>
            <color indexed="81"/>
            <rFont val="Tahoma"/>
            <family val="2"/>
          </rPr>
          <t>Digite el avance que se realizó
 en el cuatrimetre .  Adjunte soportes en la respuesta.</t>
        </r>
      </text>
    </comment>
    <comment ref="D314" authorId="1" shapeId="0" xr:uid="{B9F999F0-5910-4347-AE09-3FB46F866B02}">
      <text>
        <r>
          <rPr>
            <sz val="9"/>
            <color indexed="81"/>
            <rFont val="Tahoma"/>
            <charset val="1"/>
          </rPr>
          <t>Digite el avance que se realizó
 en el cuatrimetre .  Adjunte soportes en la respuesta.</t>
        </r>
      </text>
    </comment>
    <comment ref="D315" authorId="1" shapeId="0" xr:uid="{BB91DE50-FF9D-4A34-8997-BCFC7FA8FDAF}">
      <text>
        <r>
          <rPr>
            <sz val="9"/>
            <color indexed="81"/>
            <rFont val="Tahoma"/>
            <family val="2"/>
          </rPr>
          <t>Digite el avance que se realizó
 en el cuatrimetre .  Adjunte soportes en la respuesta.</t>
        </r>
      </text>
    </comment>
    <comment ref="J315" authorId="1" shapeId="0" xr:uid="{1B0F810B-4E1B-41DB-A8A6-1ABAE0C4A503}">
      <text>
        <r>
          <rPr>
            <sz val="9"/>
            <color indexed="81"/>
            <rFont val="Tahoma"/>
            <family val="2"/>
          </rPr>
          <t>Digite el avance que se realizó
 en el cuatrimetre .  Adjunte soportes en la respuesta.</t>
        </r>
      </text>
    </comment>
    <comment ref="D316" authorId="1" shapeId="0" xr:uid="{008748D2-38BA-443D-852A-386E46865E85}">
      <text>
        <r>
          <rPr>
            <sz val="9"/>
            <color indexed="81"/>
            <rFont val="Tahoma"/>
            <family val="2"/>
          </rPr>
          <t>Digite el avance que se realizó
 en el cuatrimetre .  Adjunte soportes en la respuesta.</t>
        </r>
      </text>
    </comment>
    <comment ref="J316" authorId="1" shapeId="0" xr:uid="{C44565D6-6D5C-4BA3-9575-7E2A510E0145}">
      <text>
        <r>
          <rPr>
            <sz val="9"/>
            <color indexed="81"/>
            <rFont val="Tahoma"/>
            <family val="2"/>
          </rPr>
          <t>Digite el avance que se realizó
 en el cuatrimetre .  Adjunte soportes en la respuesta.</t>
        </r>
      </text>
    </comment>
    <comment ref="D317" authorId="1" shapeId="0" xr:uid="{ACBC0B99-2580-4E02-8B77-86F2F9B3E982}">
      <text>
        <r>
          <rPr>
            <sz val="9"/>
            <color indexed="81"/>
            <rFont val="Tahoma"/>
            <family val="2"/>
          </rPr>
          <t>Digite el avance que se realizó
 en el cuatrimetre .  Adjunte soportes en la respuesta.</t>
        </r>
      </text>
    </comment>
    <comment ref="J317" authorId="1" shapeId="0" xr:uid="{36C18F8A-74D5-4698-A4AB-29ADE7F63B95}">
      <text>
        <r>
          <rPr>
            <sz val="9"/>
            <color indexed="81"/>
            <rFont val="Tahoma"/>
            <family val="2"/>
          </rPr>
          <t>Digite el avance que se realizó
 en el cuatrimetre .  Adjunte soportes en la respuesta.</t>
        </r>
      </text>
    </comment>
    <comment ref="D318" authorId="1" shapeId="0" xr:uid="{1A35DF05-5E76-4D90-9521-C6C338041E67}">
      <text>
        <r>
          <rPr>
            <sz val="9"/>
            <color indexed="81"/>
            <rFont val="Tahoma"/>
            <charset val="1"/>
          </rPr>
          <t>Digite el avance que se realizó
 en el cuatrimetre .  Adjunte soportes en la respuesta.</t>
        </r>
      </text>
    </comment>
    <comment ref="D319" authorId="1" shapeId="0" xr:uid="{C9870DE6-7849-4549-AC14-FCF56C5C92AB}">
      <text>
        <r>
          <rPr>
            <sz val="9"/>
            <color indexed="81"/>
            <rFont val="Tahoma"/>
            <charset val="1"/>
          </rPr>
          <t>Digite el avance que se realizó
 en el cuatrimetre .  Adjunte soportes en la respuesta.</t>
        </r>
      </text>
    </comment>
    <comment ref="D320" authorId="1" shapeId="0" xr:uid="{8A1CADF9-AB04-4EC7-8D14-321AFE04A7AE}">
      <text>
        <r>
          <rPr>
            <sz val="9"/>
            <color indexed="81"/>
            <rFont val="Tahoma"/>
            <charset val="1"/>
          </rPr>
          <t>Digite el avance que se realizó
 en el cuatrimetre .  Adjunte soportes en la respuesta.</t>
        </r>
      </text>
    </comment>
    <comment ref="J320" authorId="1" shapeId="0" xr:uid="{BBC84374-2FCA-4051-8BFA-25C0D3946994}">
      <text>
        <r>
          <rPr>
            <sz val="9"/>
            <color indexed="81"/>
            <rFont val="Tahoma"/>
            <charset val="1"/>
          </rPr>
          <t>Digite el avance que se realizó
 en el cuatrimetre .  Adjunte soportes en la respuesta.</t>
        </r>
      </text>
    </comment>
    <comment ref="D321" authorId="1" shapeId="0" xr:uid="{53D0FF0F-52B3-41E7-84A3-3F8F0AB710CA}">
      <text>
        <r>
          <rPr>
            <sz val="9"/>
            <color indexed="81"/>
            <rFont val="Tahoma"/>
            <charset val="1"/>
          </rPr>
          <t>Digite el avance que se realizó
 en el cuatrimetre .  Adjunte soportes en la respuesta.</t>
        </r>
      </text>
    </comment>
    <comment ref="D322" authorId="1" shapeId="0" xr:uid="{AD05FF25-E031-491C-9014-67BB9535DA06}">
      <text>
        <r>
          <rPr>
            <sz val="9"/>
            <color indexed="81"/>
            <rFont val="Tahoma"/>
            <charset val="1"/>
          </rPr>
          <t>Digite el avance que se realizó
 en el cuatrimetre .  Adjunte soportes en la respuesta.</t>
        </r>
      </text>
    </comment>
    <comment ref="D323" authorId="1" shapeId="0" xr:uid="{DDA683C0-0F02-45E5-9227-E68696FD009C}">
      <text>
        <r>
          <rPr>
            <sz val="9"/>
            <color indexed="81"/>
            <rFont val="Tahoma"/>
            <charset val="1"/>
          </rPr>
          <t>Digite el avance que se realizó
 en el cuatrimetre .  Adjunte soportes en la respuesta.</t>
        </r>
      </text>
    </comment>
    <comment ref="D324" authorId="1" shapeId="0" xr:uid="{86680F19-69DE-43D9-A547-CB11FFB891BD}">
      <text>
        <r>
          <rPr>
            <sz val="9"/>
            <color indexed="81"/>
            <rFont val="Tahoma"/>
            <charset val="1"/>
          </rPr>
          <t>Digite el avance que se realizó
 en el cuatrimetre .  Adjunte soportes en la respuesta.</t>
        </r>
      </text>
    </comment>
    <comment ref="D325" authorId="1" shapeId="0" xr:uid="{30EF3C37-E4B2-4C5B-A27A-9781A3594B01}">
      <text>
        <r>
          <rPr>
            <sz val="9"/>
            <color indexed="81"/>
            <rFont val="Tahoma"/>
            <charset val="1"/>
          </rPr>
          <t>Digite el avance que se realizó
 en el cuatrimetre .  Adjunte soportes en la respuesta.</t>
        </r>
      </text>
    </comment>
    <comment ref="D326" authorId="1" shapeId="0" xr:uid="{9C40F994-4095-4675-B76A-458CFAD7E2D9}">
      <text>
        <r>
          <rPr>
            <sz val="9"/>
            <color indexed="81"/>
            <rFont val="Tahoma"/>
            <family val="2"/>
          </rPr>
          <t>Digite el avance que se realizó
 en el cuatrimetre .  Adjunte soportes en la respuesta.</t>
        </r>
      </text>
    </comment>
    <comment ref="D327" authorId="1" shapeId="0" xr:uid="{C905A7E7-0ECF-4212-B50F-985F3309079D}">
      <text>
        <r>
          <rPr>
            <sz val="9"/>
            <color indexed="81"/>
            <rFont val="Tahoma"/>
            <charset val="1"/>
          </rPr>
          <t>Digite el avance que se realizó
 en el cuatrimetre .  Adjunte soportes en la respuesta.</t>
        </r>
      </text>
    </comment>
    <comment ref="D328" authorId="1" shapeId="0" xr:uid="{D7CE71AD-0BF8-4882-B3BF-3FF1AD35E74E}">
      <text>
        <r>
          <rPr>
            <sz val="9"/>
            <color indexed="81"/>
            <rFont val="Tahoma"/>
            <family val="2"/>
          </rPr>
          <t>Digite el avance que se realizó
 en el cuatrimetre .  Adjunte soportes en la respuesta.</t>
        </r>
      </text>
    </comment>
    <comment ref="J328" authorId="1" shapeId="0" xr:uid="{44611E15-CFF7-4DA2-9B97-54E7D579CC0F}">
      <text>
        <r>
          <rPr>
            <sz val="9"/>
            <color indexed="81"/>
            <rFont val="Tahoma"/>
            <family val="2"/>
          </rPr>
          <t>Digite el avance que se realizó
 en el cuatrimetre .  Adjunte soportes en la respuesta.</t>
        </r>
      </text>
    </comment>
    <comment ref="D329" authorId="1" shapeId="0" xr:uid="{FAAA743F-AAD1-4CF1-A84E-4CB97489C45A}">
      <text>
        <r>
          <rPr>
            <sz val="9"/>
            <color indexed="81"/>
            <rFont val="Tahoma"/>
            <family val="2"/>
          </rPr>
          <t>Digite el avance que se realizó
 en el cuatrimetre .  Adjunte soportes en la respuesta.</t>
        </r>
      </text>
    </comment>
    <comment ref="J329" authorId="1" shapeId="0" xr:uid="{0395CBA2-3A84-4FA1-9E8A-0D18F9131E0B}">
      <text>
        <r>
          <rPr>
            <sz val="9"/>
            <color indexed="81"/>
            <rFont val="Tahoma"/>
            <family val="2"/>
          </rPr>
          <t>Digite el avance que se realizó
 en el cuatrimetre .  Adjunte soportes en la respuesta.</t>
        </r>
      </text>
    </comment>
    <comment ref="D330" authorId="1" shapeId="0" xr:uid="{23AF3E46-428A-445D-9D50-E71874CF291B}">
      <text>
        <r>
          <rPr>
            <sz val="9"/>
            <color indexed="81"/>
            <rFont val="Tahoma"/>
            <family val="2"/>
          </rPr>
          <t>Digite el avance que se realizó
 en el cuatrimetre .  Adjunte soportes en la respuesta.</t>
        </r>
      </text>
    </comment>
    <comment ref="J330" authorId="1" shapeId="0" xr:uid="{B5FC35EB-F079-4123-AD5C-771B70480F97}">
      <text>
        <r>
          <rPr>
            <sz val="9"/>
            <color indexed="81"/>
            <rFont val="Tahoma"/>
            <family val="2"/>
          </rPr>
          <t>Digite el avance que se realizó
 en el cuatrimetre .  Adjunte soportes en la respuesta.</t>
        </r>
      </text>
    </comment>
    <comment ref="D331" authorId="1" shapeId="0" xr:uid="{DB2B5D49-1746-495E-8787-24C3C3FA9A7B}">
      <text>
        <r>
          <rPr>
            <sz val="9"/>
            <color indexed="81"/>
            <rFont val="Tahoma"/>
            <charset val="1"/>
          </rPr>
          <t>Digite el avance que se realizó
 en el cuatrimetre .  Adjunte soportes en la respuesta.</t>
        </r>
      </text>
    </comment>
    <comment ref="D332" authorId="1" shapeId="0" xr:uid="{52115752-E050-4DB1-B4BE-1140EC3ECE56}">
      <text>
        <r>
          <rPr>
            <sz val="9"/>
            <color indexed="81"/>
            <rFont val="Tahoma"/>
            <charset val="1"/>
          </rPr>
          <t>Digite el avance que se realizó
 en el cuatrimetre .  Adjunte soportes en la respuesta.</t>
        </r>
      </text>
    </comment>
    <comment ref="D333" authorId="1" shapeId="0" xr:uid="{65AF4B80-9A13-411F-8A87-90A4B7F19438}">
      <text>
        <r>
          <rPr>
            <sz val="9"/>
            <color indexed="81"/>
            <rFont val="Tahoma"/>
            <charset val="1"/>
          </rPr>
          <t>Digite el avance que se realizó
 en el cuatrimetre .  Adjunte soportes en la respuesta.</t>
        </r>
      </text>
    </comment>
    <comment ref="D334" authorId="1" shapeId="0" xr:uid="{02D43A9C-AA83-4231-AC14-57E86DF29B39}">
      <text>
        <r>
          <rPr>
            <sz val="9"/>
            <color indexed="81"/>
            <rFont val="Tahoma"/>
            <charset val="1"/>
          </rPr>
          <t>Digite el avance que se realizó
 en el cuatrimetre .  Adjunte soportes en la respuesta.</t>
        </r>
      </text>
    </comment>
    <comment ref="J334" authorId="1" shapeId="0" xr:uid="{89F25718-54F2-49C9-BC86-DFAA845B019D}">
      <text>
        <r>
          <rPr>
            <sz val="9"/>
            <color indexed="81"/>
            <rFont val="Tahoma"/>
            <charset val="1"/>
          </rPr>
          <t>Digite el avance que se realizó
 en el cuatrimetre .  Adjunte soportes en la respuesta.</t>
        </r>
      </text>
    </comment>
    <comment ref="D335" authorId="1" shapeId="0" xr:uid="{128433F4-E99C-48B9-8C4E-B61622FB1B40}">
      <text>
        <r>
          <rPr>
            <sz val="9"/>
            <color indexed="81"/>
            <rFont val="Tahoma"/>
            <charset val="1"/>
          </rPr>
          <t>Digite el avance que se realizó
 en el cuatrimetre .  Adjunte soportes en la respuesta.</t>
        </r>
      </text>
    </comment>
    <comment ref="J335" authorId="1" shapeId="0" xr:uid="{E8C80848-459F-44E9-A823-2CA7B27EB2D9}">
      <text>
        <r>
          <rPr>
            <sz val="9"/>
            <color indexed="81"/>
            <rFont val="Tahoma"/>
            <charset val="1"/>
          </rPr>
          <t>Digite el avance que se realizó
 en el cuatrimetre .  Adjunte soportes en la respuesta.</t>
        </r>
      </text>
    </comment>
    <comment ref="D336" authorId="1" shapeId="0" xr:uid="{1CF5AD56-A8B3-4AF0-B262-C7A743C00A55}">
      <text>
        <r>
          <rPr>
            <sz val="9"/>
            <color indexed="81"/>
            <rFont val="Tahoma"/>
            <charset val="1"/>
          </rPr>
          <t>Digite el avance que se realizó
 en el cuatrimetre .  Adjunte soportes en la respuesta.</t>
        </r>
      </text>
    </comment>
    <comment ref="J336" authorId="1" shapeId="0" xr:uid="{0BCA8C77-6630-4556-A7E1-9C2864F21874}">
      <text>
        <r>
          <rPr>
            <sz val="9"/>
            <color indexed="81"/>
            <rFont val="Tahoma"/>
            <charset val="1"/>
          </rPr>
          <t>Digite el avance que se realizó
 en el cuatrimetre .  Adjunte soportes en la respuesta.</t>
        </r>
      </text>
    </comment>
    <comment ref="D337" authorId="1" shapeId="0" xr:uid="{3C371917-020D-4397-98BE-89E2761D0507}">
      <text>
        <r>
          <rPr>
            <sz val="9"/>
            <color indexed="81"/>
            <rFont val="Tahoma"/>
            <charset val="1"/>
          </rPr>
          <t>Digite el avance que se realizó
 en el cuatrimetre .  Adjunte soportes en la respuesta.</t>
        </r>
      </text>
    </comment>
    <comment ref="D338" authorId="1" shapeId="0" xr:uid="{1CC66100-B9DA-4CA0-A814-97CC7299DB5C}">
      <text>
        <r>
          <rPr>
            <sz val="9"/>
            <color indexed="81"/>
            <rFont val="Tahoma"/>
            <charset val="1"/>
          </rPr>
          <t>Digite el avance que se realizó
 en el cuatrimetre .  Adjunte soportes en la respuesta.</t>
        </r>
      </text>
    </comment>
    <comment ref="D339" authorId="1" shapeId="0" xr:uid="{C812075D-86BC-4759-8B07-2F31CFC02A1B}">
      <text>
        <r>
          <rPr>
            <sz val="9"/>
            <color indexed="81"/>
            <rFont val="Tahoma"/>
            <charset val="1"/>
          </rPr>
          <t>Digite el avance que se realizó
 en el cuatrimetre .  Adjunte soportes en la respuesta.</t>
        </r>
      </text>
    </comment>
    <comment ref="D340" authorId="1" shapeId="0" xr:uid="{B892C430-CBE1-496A-88BD-C05938D36D07}">
      <text>
        <r>
          <rPr>
            <sz val="9"/>
            <color indexed="81"/>
            <rFont val="Tahoma"/>
            <charset val="1"/>
          </rPr>
          <t>Digite el avance que se realizó
 en el cuatrimetre .  Adjunte soportes en la respuesta.</t>
        </r>
      </text>
    </comment>
    <comment ref="D341" authorId="1" shapeId="0" xr:uid="{3CE0FE0C-83A3-4AE3-B3A9-432905F74EA2}">
      <text>
        <r>
          <rPr>
            <sz val="9"/>
            <color indexed="81"/>
            <rFont val="Tahoma"/>
            <charset val="1"/>
          </rPr>
          <t>Digite el avance que se realizó
 en el cuatrimetre .  Adjunte soportes en la respuesta.</t>
        </r>
      </text>
    </comment>
    <comment ref="D342" authorId="1" shapeId="0" xr:uid="{5A653708-C1C3-405C-8DD9-85ACB25ABE53}">
      <text>
        <r>
          <rPr>
            <sz val="9"/>
            <color indexed="81"/>
            <rFont val="Tahoma"/>
            <family val="2"/>
          </rPr>
          <t>Digite el avance que se realizó
 en el cuatrimetre .  Adjunte soportes en la respuesta.</t>
        </r>
      </text>
    </comment>
    <comment ref="D343" authorId="1" shapeId="0" xr:uid="{612C2715-A3F3-457A-A1B0-FDCFF6137358}">
      <text>
        <r>
          <rPr>
            <sz val="9"/>
            <color indexed="81"/>
            <rFont val="Tahoma"/>
            <charset val="1"/>
          </rPr>
          <t>Digite el avance que se realizó
 en el cuatrimetre .  Adjunte soportes en la respuesta.</t>
        </r>
      </text>
    </comment>
    <comment ref="D344" authorId="1" shapeId="0" xr:uid="{E136BFBB-665D-44B1-B1B5-A5D6011AA750}">
      <text>
        <r>
          <rPr>
            <sz val="9"/>
            <color indexed="81"/>
            <rFont val="Tahoma"/>
            <family val="2"/>
          </rPr>
          <t>Digite el avance que se realizó
 en el cuatrimetre .  Adjunte soportes en la respuesta.</t>
        </r>
      </text>
    </comment>
    <comment ref="J344" authorId="1" shapeId="0" xr:uid="{1B70A9A6-373C-4A40-BF8A-626E032F517A}">
      <text>
        <r>
          <rPr>
            <sz val="9"/>
            <color indexed="81"/>
            <rFont val="Tahoma"/>
            <family val="2"/>
          </rPr>
          <t>Digite el avance que se realizó
 en el cuatrimetre .  Adjunte soportes en la respuesta.</t>
        </r>
      </text>
    </comment>
    <comment ref="D345" authorId="1" shapeId="0" xr:uid="{D881E9E9-E032-4025-B59B-744582357404}">
      <text>
        <r>
          <rPr>
            <sz val="9"/>
            <color indexed="81"/>
            <rFont val="Tahoma"/>
            <family val="2"/>
          </rPr>
          <t>Digite el avance que se realizó
 en el cuatrimetre .  Adjunte soportes en la respuesta.</t>
        </r>
      </text>
    </comment>
    <comment ref="J345" authorId="1" shapeId="0" xr:uid="{E7CD5809-2F6B-4490-BBDF-7BBED2019EC4}">
      <text>
        <r>
          <rPr>
            <sz val="9"/>
            <color indexed="81"/>
            <rFont val="Tahoma"/>
            <family val="2"/>
          </rPr>
          <t>Digite el avance que se realizó
 en el cuatrimetre .  Adjunte soportes en la respuesta.</t>
        </r>
      </text>
    </comment>
    <comment ref="D346" authorId="1" shapeId="0" xr:uid="{DBD86EE8-6463-4AB0-9F0D-CC97468B997C}">
      <text>
        <r>
          <rPr>
            <sz val="9"/>
            <color indexed="81"/>
            <rFont val="Tahoma"/>
            <family val="2"/>
          </rPr>
          <t>Digite el avance que se realizó
 en el cuatrimetre .  Adjunte soportes en la respuesta.</t>
        </r>
      </text>
    </comment>
    <comment ref="J346" authorId="1" shapeId="0" xr:uid="{167D268D-2306-4EB7-8DD8-9542366FD42C}">
      <text>
        <r>
          <rPr>
            <sz val="9"/>
            <color indexed="81"/>
            <rFont val="Tahoma"/>
            <family val="2"/>
          </rPr>
          <t>Digite el avance que se realizó
 en el cuatrimetre .  Adjunte soportes en la respuesta.</t>
        </r>
      </text>
    </comment>
    <comment ref="D347" authorId="1" shapeId="0" xr:uid="{B83FD013-557D-497F-89CE-350871BADFDF}">
      <text>
        <r>
          <rPr>
            <sz val="9"/>
            <color indexed="81"/>
            <rFont val="Tahoma"/>
            <charset val="1"/>
          </rPr>
          <t>Digite el avance que se realizó
 en el cuatrimetre .  Adjunte soportes en la respuesta.</t>
        </r>
      </text>
    </comment>
    <comment ref="J347" authorId="1" shapeId="0" xr:uid="{3EAF8985-2B29-42F6-AFD4-2AB463092F3C}">
      <text>
        <r>
          <rPr>
            <sz val="9"/>
            <color indexed="81"/>
            <rFont val="Tahoma"/>
            <charset val="1"/>
          </rPr>
          <t>Digite el avance que se realizó
 en el cuatrimetre .  Adjunte soportes en la respuesta.</t>
        </r>
      </text>
    </comment>
    <comment ref="D348" authorId="1" shapeId="0" xr:uid="{38350998-000D-4FCF-AE17-588246E88542}">
      <text>
        <r>
          <rPr>
            <sz val="9"/>
            <color indexed="81"/>
            <rFont val="Tahoma"/>
            <charset val="1"/>
          </rPr>
          <t>Digite el avance que se realizó
 en el cuatrimetre .  Adjunte soportes en la respuesta.</t>
        </r>
      </text>
    </comment>
    <comment ref="J348" authorId="1" shapeId="0" xr:uid="{C7026996-E3CF-41A2-A0A5-179FFD89B017}">
      <text>
        <r>
          <rPr>
            <sz val="9"/>
            <color indexed="81"/>
            <rFont val="Tahoma"/>
            <charset val="1"/>
          </rPr>
          <t>Digite el avance que se realizó
 en el cuatrimetre .  Adjunte soportes en la respuesta.</t>
        </r>
      </text>
    </comment>
    <comment ref="D349" authorId="1" shapeId="0" xr:uid="{A27C60D8-7268-4A6D-9AE3-DF616E8BB511}">
      <text>
        <r>
          <rPr>
            <sz val="9"/>
            <color indexed="81"/>
            <rFont val="Tahoma"/>
            <charset val="1"/>
          </rPr>
          <t>Digite el avance que se realizó
 en el cuatrimetre .  Adjunte soportes en la respuesta.</t>
        </r>
      </text>
    </comment>
    <comment ref="J349" authorId="1" shapeId="0" xr:uid="{450A81E4-43BE-4711-9C5C-A7CA97AAD090}">
      <text>
        <r>
          <rPr>
            <sz val="9"/>
            <color indexed="81"/>
            <rFont val="Tahoma"/>
            <charset val="1"/>
          </rPr>
          <t>Digite el avance que se realizó
 en el cuatrimetre .  Adjunte soportes en la respuesta.</t>
        </r>
      </text>
    </comment>
    <comment ref="D350" authorId="1" shapeId="0" xr:uid="{9C19A7E3-7350-4CA7-A98F-02DA8DB26364}">
      <text>
        <r>
          <rPr>
            <sz val="9"/>
            <color indexed="81"/>
            <rFont val="Tahoma"/>
            <charset val="1"/>
          </rPr>
          <t>Digite el avance que se realizó
 en el cuatrimetre .  Adjunte soportes en la respuesta.</t>
        </r>
      </text>
    </comment>
    <comment ref="D351" authorId="1" shapeId="0" xr:uid="{92E5F7BD-C414-40E9-8477-97E62FF8C6C0}">
      <text>
        <r>
          <rPr>
            <sz val="9"/>
            <color indexed="81"/>
            <rFont val="Tahoma"/>
            <charset val="1"/>
          </rPr>
          <t>Digite el avance que se realizó
 en el cuatrimetre .  Adjunte soportes en la respuesta.</t>
        </r>
      </text>
    </comment>
    <comment ref="D352" authorId="1" shapeId="0" xr:uid="{D6A3ED85-13DE-4968-B06A-2A2064BF8491}">
      <text>
        <r>
          <rPr>
            <sz val="9"/>
            <color indexed="81"/>
            <rFont val="Tahoma"/>
            <charset val="1"/>
          </rPr>
          <t>Digite el avance que se realizó
 en el cuatrimetre .  Adjunte soportes en la respuesta.</t>
        </r>
      </text>
    </comment>
    <comment ref="D353" authorId="1" shapeId="0" xr:uid="{55548707-3B7B-4830-BA11-F60A245EDC6D}">
      <text>
        <r>
          <rPr>
            <sz val="9"/>
            <color indexed="81"/>
            <rFont val="Tahoma"/>
            <charset val="1"/>
          </rPr>
          <t>Digite el avance que se realizó
 en el cuatrimetre .  Adjunte soportes en la respuesta.</t>
        </r>
      </text>
    </comment>
    <comment ref="D354" authorId="1" shapeId="0" xr:uid="{AFB43004-4202-494A-B91E-763001CECC67}">
      <text>
        <r>
          <rPr>
            <sz val="9"/>
            <color indexed="81"/>
            <rFont val="Tahoma"/>
            <charset val="1"/>
          </rPr>
          <t>Digite el avance que se realizó
 en el cuatrimetre .  Adjunte soportes en la respuesta.</t>
        </r>
      </text>
    </comment>
    <comment ref="D355" authorId="1" shapeId="0" xr:uid="{B0E36DCC-5847-4155-B594-E382AE018B22}">
      <text>
        <r>
          <rPr>
            <sz val="9"/>
            <color indexed="81"/>
            <rFont val="Tahoma"/>
            <family val="2"/>
          </rPr>
          <t>Digite el avance que se realizó
 en el cuatrimetre .  Adjunte soportes en la respuesta.</t>
        </r>
      </text>
    </comment>
    <comment ref="D356" authorId="1" shapeId="0" xr:uid="{C27366E5-C279-4769-A125-9CCF851C58EA}">
      <text>
        <r>
          <rPr>
            <sz val="9"/>
            <color indexed="81"/>
            <rFont val="Tahoma"/>
            <charset val="1"/>
          </rPr>
          <t>Digite el avance que se realizó
 en el cuatrimetre .  Adjunte soportes en la respuesta.</t>
        </r>
      </text>
    </comment>
    <comment ref="D357" authorId="1" shapeId="0" xr:uid="{CD92B888-5E62-4FA7-8516-A79900E14384}">
      <text>
        <r>
          <rPr>
            <sz val="9"/>
            <color indexed="81"/>
            <rFont val="Tahoma"/>
            <family val="2"/>
          </rPr>
          <t>Digite el avance que se realizó
 en el cuatrimetre .  Adjunte soportes en la respuesta.</t>
        </r>
      </text>
    </comment>
    <comment ref="J357" authorId="1" shapeId="0" xr:uid="{DB46C4BC-AE26-48AF-8116-37B7225135AB}">
      <text>
        <r>
          <rPr>
            <sz val="9"/>
            <color indexed="81"/>
            <rFont val="Tahoma"/>
            <family val="2"/>
          </rPr>
          <t>Digite el avance que se realizó
 en el cuatrimetre .  Adjunte soportes en la respuesta.</t>
        </r>
      </text>
    </comment>
    <comment ref="D358" authorId="1" shapeId="0" xr:uid="{8DA3403C-C448-4B6D-8C1B-845E516DEA18}">
      <text>
        <r>
          <rPr>
            <sz val="9"/>
            <color indexed="81"/>
            <rFont val="Tahoma"/>
            <family val="2"/>
          </rPr>
          <t>Digite el avance que se realizó
 en el cuatrimetre .  Adjunte soportes en la respuesta.</t>
        </r>
      </text>
    </comment>
    <comment ref="J358" authorId="1" shapeId="0" xr:uid="{E84EA74B-452D-459C-893D-25CD5A2888EF}">
      <text>
        <r>
          <rPr>
            <sz val="9"/>
            <color indexed="81"/>
            <rFont val="Tahoma"/>
            <family val="2"/>
          </rPr>
          <t>Digite el avance que se realizó
 en el cuatrimetre .  Adjunte soportes en la respuesta.</t>
        </r>
      </text>
    </comment>
    <comment ref="D359" authorId="1" shapeId="0" xr:uid="{BCFEE257-2ED1-4C77-B307-C883E44494BF}">
      <text>
        <r>
          <rPr>
            <sz val="9"/>
            <color indexed="81"/>
            <rFont val="Tahoma"/>
            <family val="2"/>
          </rPr>
          <t>Digite el avance que se realizó
 en el cuatrimetre .  Adjunte soportes en la respuesta.</t>
        </r>
      </text>
    </comment>
    <comment ref="J359" authorId="1" shapeId="0" xr:uid="{22FB4487-2F40-4E5E-9616-99110F1F2DC4}">
      <text>
        <r>
          <rPr>
            <sz val="9"/>
            <color indexed="81"/>
            <rFont val="Tahoma"/>
            <family val="2"/>
          </rPr>
          <t>Digite el avance que se realizó
 en el cuatrimetre .  Adjunte soportes en la respuesta.</t>
        </r>
      </text>
    </comment>
    <comment ref="D360" authorId="1" shapeId="0" xr:uid="{05F06531-54B8-4CC0-B254-370C355BC45A}">
      <text>
        <r>
          <rPr>
            <sz val="9"/>
            <color indexed="81"/>
            <rFont val="Tahoma"/>
            <charset val="1"/>
          </rPr>
          <t>Digite el avance que se realizó
 en el cuatrimetre .  Adjunte soportes en la respuesta.</t>
        </r>
      </text>
    </comment>
    <comment ref="D361" authorId="1" shapeId="0" xr:uid="{3CFACABA-F32E-4400-927A-365D07631F98}">
      <text>
        <r>
          <rPr>
            <sz val="9"/>
            <color indexed="81"/>
            <rFont val="Tahoma"/>
            <charset val="1"/>
          </rPr>
          <t>Digite el avance que se realizó
 en el cuatrimetre .  Adjunte soportes en la respuesta.</t>
        </r>
      </text>
    </comment>
    <comment ref="D362" authorId="1" shapeId="0" xr:uid="{C3A146E6-1043-442F-9035-B3DDEDB8F583}">
      <text>
        <r>
          <rPr>
            <sz val="9"/>
            <color indexed="81"/>
            <rFont val="Tahoma"/>
            <charset val="1"/>
          </rPr>
          <t>Digite el avance que se realizó
 en el cuatrimetre .  Adjunte soportes en la respuesta.</t>
        </r>
      </text>
    </comment>
    <comment ref="D363" authorId="1" shapeId="0" xr:uid="{42B75EBE-7434-4CF4-A320-F3CACD4BC374}">
      <text>
        <r>
          <rPr>
            <sz val="9"/>
            <color indexed="81"/>
            <rFont val="Tahoma"/>
            <charset val="1"/>
          </rPr>
          <t>Digite el avance que se realizó
 en el cuatrimetre .  Adjunte soportes en la respuesta.</t>
        </r>
      </text>
    </comment>
    <comment ref="D369" authorId="1" shapeId="0" xr:uid="{BACE547A-BB1A-49C2-A7BD-53740C95E2BA}">
      <text>
        <r>
          <rPr>
            <sz val="9"/>
            <color indexed="81"/>
            <rFont val="Tahoma"/>
            <charset val="1"/>
          </rPr>
          <t>Digite el avance que se realizó
 en el cuatrimetre .  Adjunte soportes en la respuesta.</t>
        </r>
      </text>
    </comment>
    <comment ref="D370" authorId="1" shapeId="0" xr:uid="{61DF993C-6165-4663-8D00-99B0920D1E9A}">
      <text>
        <r>
          <rPr>
            <sz val="9"/>
            <color indexed="81"/>
            <rFont val="Tahoma"/>
            <charset val="1"/>
          </rPr>
          <t>Digite el avance que se realizó
 en el cuatrimetre .  Adjunte soportes en la respuesta.</t>
        </r>
      </text>
    </comment>
    <comment ref="D371" authorId="1" shapeId="0" xr:uid="{4C946D2E-D525-4CD8-A1E7-5CB0F87C5236}">
      <text>
        <r>
          <rPr>
            <sz val="9"/>
            <color indexed="81"/>
            <rFont val="Tahoma"/>
            <charset val="1"/>
          </rPr>
          <t>Digite el avance que se realizó
 en el cuatrimetre .  Adjunte soportes en la respuesta.</t>
        </r>
      </text>
    </comment>
    <comment ref="D372" authorId="1" shapeId="0" xr:uid="{E6C6F49B-553F-450C-AE30-C425D8DDC9A1}">
      <text>
        <r>
          <rPr>
            <sz val="9"/>
            <color indexed="81"/>
            <rFont val="Tahoma"/>
            <charset val="1"/>
          </rPr>
          <t>Digite el avance que se realizó
 en el cuatrimetre .  Adjunte soportes en la respuesta.</t>
        </r>
      </text>
    </comment>
    <comment ref="D373" authorId="1" shapeId="0" xr:uid="{157D921F-43E1-45F1-A040-02DBD5EE4D44}">
      <text>
        <r>
          <rPr>
            <sz val="9"/>
            <color indexed="81"/>
            <rFont val="Tahoma"/>
            <charset val="1"/>
          </rPr>
          <t>Digite el avance que se realizó
 en el cuatrimetre .  Adjunte soportes en la respuesta.</t>
        </r>
      </text>
    </comment>
    <comment ref="D374" authorId="1" shapeId="0" xr:uid="{DABE43C8-FA38-4B0C-834A-9C0C5618AF1A}">
      <text>
        <r>
          <rPr>
            <sz val="9"/>
            <color indexed="81"/>
            <rFont val="Tahoma"/>
            <charset val="1"/>
          </rPr>
          <t>Digite el avance que se realizó
 en el cuatrimetre .  Adjunte soportes en la respuesta.</t>
        </r>
      </text>
    </comment>
    <comment ref="D375" authorId="1" shapeId="0" xr:uid="{DCD06824-8C0E-457A-9F0B-1763398A0EF6}">
      <text>
        <r>
          <rPr>
            <sz val="9"/>
            <color indexed="81"/>
            <rFont val="Tahoma"/>
            <charset val="1"/>
          </rPr>
          <t>Digite el avance que se realizó
 en el cuatrimetre .  Adjunte soportes en la respuesta.</t>
        </r>
      </text>
    </comment>
    <comment ref="D376" authorId="1" shapeId="0" xr:uid="{F9F0BE09-35B6-491B-9E5A-7BD248DF347E}">
      <text>
        <r>
          <rPr>
            <sz val="9"/>
            <color indexed="81"/>
            <rFont val="Tahoma"/>
            <charset val="1"/>
          </rPr>
          <t>Digite el avance que se realizó
 en el cuatrimetre .  Adjunte soportes en la respuesta.</t>
        </r>
      </text>
    </comment>
    <comment ref="D377" authorId="1" shapeId="0" xr:uid="{E0C32E77-CEC5-4A27-8A28-E4B2FE7483EA}">
      <text>
        <r>
          <rPr>
            <sz val="9"/>
            <color indexed="81"/>
            <rFont val="Tahoma"/>
            <charset val="1"/>
          </rPr>
          <t>Digite el avance que se realizó
 en el cuatrimetre .  Adjunte soportes en la respuesta.</t>
        </r>
      </text>
    </comment>
    <comment ref="D378" authorId="1" shapeId="0" xr:uid="{3F1B821F-E7DB-45CA-8490-7EE1CC4F4789}">
      <text>
        <r>
          <rPr>
            <sz val="9"/>
            <color indexed="81"/>
            <rFont val="Tahoma"/>
            <charset val="1"/>
          </rPr>
          <t>Digite el avance que se realizó
 en el cuatrimetre .  Adjunte soportes en la respuesta.</t>
        </r>
      </text>
    </comment>
    <comment ref="D379" authorId="1" shapeId="0" xr:uid="{EA219A0C-0964-4F17-905E-07B6CA2E9278}">
      <text>
        <r>
          <rPr>
            <sz val="9"/>
            <color indexed="81"/>
            <rFont val="Tahoma"/>
            <charset val="1"/>
          </rPr>
          <t>Digite el avance que se realizó
 en el cuatrimetre .  Adjunte soportes en la respuesta.</t>
        </r>
      </text>
    </comment>
    <comment ref="D380" authorId="1" shapeId="0" xr:uid="{9FEDA6B6-388E-4BA6-8A1E-5D8AECA71CF6}">
      <text>
        <r>
          <rPr>
            <sz val="9"/>
            <color indexed="81"/>
            <rFont val="Tahoma"/>
            <charset val="1"/>
          </rPr>
          <t>Digite el avance que se realizó
 en el cuatrimetre .  Adjunte soportes en la respuesta.</t>
        </r>
      </text>
    </comment>
    <comment ref="D381" authorId="1" shapeId="0" xr:uid="{21E990A8-E9CA-4DEA-82BB-BD33212E65B8}">
      <text>
        <r>
          <rPr>
            <sz val="9"/>
            <color indexed="81"/>
            <rFont val="Tahoma"/>
            <charset val="1"/>
          </rPr>
          <t>Digite el avance que se realizó
 en el cuatrimetre .  Adjunte soportes en la respuesta.</t>
        </r>
      </text>
    </comment>
    <comment ref="D382" authorId="1" shapeId="0" xr:uid="{A46C7179-1CE8-4863-8FA2-7BBDDB0B9668}">
      <text>
        <r>
          <rPr>
            <sz val="9"/>
            <color indexed="81"/>
            <rFont val="Tahoma"/>
            <charset val="1"/>
          </rPr>
          <t>Digite el avance que se realizó
 en el cuatrimetre .  Adjunte soportes en la respuesta.</t>
        </r>
      </text>
    </comment>
    <comment ref="D383" authorId="1" shapeId="0" xr:uid="{1993FE3F-8D6D-49C7-AB80-6D4F44A4C005}">
      <text>
        <r>
          <rPr>
            <sz val="9"/>
            <color indexed="81"/>
            <rFont val="Tahoma"/>
            <charset val="1"/>
          </rPr>
          <t>Digite el avance que se realizó
 en el cuatrimetre .  Adjunte soportes en la respuesta.</t>
        </r>
      </text>
    </comment>
    <comment ref="D384" authorId="1" shapeId="0" xr:uid="{A7856E1C-4FD7-4AA0-9B89-FA2E060852ED}">
      <text>
        <r>
          <rPr>
            <sz val="9"/>
            <color indexed="81"/>
            <rFont val="Tahoma"/>
            <charset val="1"/>
          </rPr>
          <t>Digite el avance que se realizó
 en el cuatrimetre .  Adjunte soportes en la respuesta.</t>
        </r>
      </text>
    </comment>
    <comment ref="D398" authorId="1" shapeId="0" xr:uid="{240DE98D-4057-44D6-92BE-3FC50B4A7A78}">
      <text>
        <r>
          <rPr>
            <sz val="9"/>
            <color indexed="81"/>
            <rFont val="Tahoma"/>
            <charset val="1"/>
          </rPr>
          <t>Digite el avance que se realizó
 en el cuatrimetre .  Adjunte soportes en la respuesta.</t>
        </r>
      </text>
    </comment>
    <comment ref="D399" authorId="1" shapeId="0" xr:uid="{FD649981-7064-4E20-A0A9-585D89FE1123}">
      <text>
        <r>
          <rPr>
            <sz val="9"/>
            <color indexed="81"/>
            <rFont val="Tahoma"/>
            <charset val="1"/>
          </rPr>
          <t>Digite el avance que se realizó
 en el cuatrimetre .  Adjunte soportes en la respuesta.</t>
        </r>
      </text>
    </comment>
    <comment ref="J399" authorId="1" shapeId="0" xr:uid="{6397A5EF-2523-4A8B-B7E2-A0F8010B04B9}">
      <text>
        <r>
          <rPr>
            <sz val="9"/>
            <color indexed="81"/>
            <rFont val="Tahoma"/>
            <charset val="1"/>
          </rPr>
          <t>Digite el avance que se realizó
 en el cuatrimetre .  Adjunte soportes en la respuesta.</t>
        </r>
      </text>
    </comment>
    <comment ref="D401" authorId="1" shapeId="0" xr:uid="{81EE2C16-D9CA-4D7B-89EC-816A308EFFF6}">
      <text>
        <r>
          <rPr>
            <sz val="9"/>
            <color indexed="81"/>
            <rFont val="Tahoma"/>
            <charset val="1"/>
          </rPr>
          <t>Digite el avance que se realizó
 en el cuatrimetre .  Adjunte soportes en la respuesta.</t>
        </r>
      </text>
    </comment>
    <comment ref="J401" authorId="1" shapeId="0" xr:uid="{08BF92CD-1537-47FD-B561-0C6148F59CF5}">
      <text>
        <r>
          <rPr>
            <sz val="9"/>
            <color indexed="81"/>
            <rFont val="Tahoma"/>
            <charset val="1"/>
          </rPr>
          <t>Digite el avance que se realizó
 en el cuatrimetre .  Adjunte soportes en la respuesta.</t>
        </r>
      </text>
    </comment>
    <comment ref="D402" authorId="1" shapeId="0" xr:uid="{22AE4D1C-BA3A-47B3-AE82-7DA190F5C843}">
      <text>
        <r>
          <rPr>
            <sz val="9"/>
            <color indexed="81"/>
            <rFont val="Tahoma"/>
            <charset val="1"/>
          </rPr>
          <t>Digite el avance que se realizó
 en el cuatrimetre .  Adjunte soportes en la respuesta.</t>
        </r>
      </text>
    </comment>
    <comment ref="J402" authorId="1" shapeId="0" xr:uid="{B523B481-C76F-4D03-B6D7-2051211B1675}">
      <text>
        <r>
          <rPr>
            <sz val="9"/>
            <color indexed="81"/>
            <rFont val="Tahoma"/>
            <charset val="1"/>
          </rPr>
          <t>Digite el avance que se realizó
 en el cuatrimetre .  Adjunte soportes en la respuesta.</t>
        </r>
      </text>
    </comment>
    <comment ref="D403" authorId="1" shapeId="0" xr:uid="{C8BB858E-2C5C-4305-83A5-74F2E2C1A21D}">
      <text>
        <r>
          <rPr>
            <sz val="9"/>
            <color indexed="81"/>
            <rFont val="Tahoma"/>
            <charset val="1"/>
          </rPr>
          <t>Digite el avance que se realizó
 en el cuatrimetre .  Adjunte soportes en la respuesta.</t>
        </r>
      </text>
    </comment>
    <comment ref="J403" authorId="1" shapeId="0" xr:uid="{DC6DBE03-E49A-48F4-91B5-B259DEB6DC1D}">
      <text>
        <r>
          <rPr>
            <sz val="9"/>
            <color indexed="81"/>
            <rFont val="Tahoma"/>
            <charset val="1"/>
          </rPr>
          <t>Digite el avance que se realizó
 en el cuatrimetre .  Adjunte soportes en la respuesta.</t>
        </r>
      </text>
    </comment>
    <comment ref="D404" authorId="1" shapeId="0" xr:uid="{0C67C85D-E2FA-4F55-8F3B-A13212B0149F}">
      <text>
        <r>
          <rPr>
            <sz val="9"/>
            <color indexed="81"/>
            <rFont val="Tahoma"/>
            <charset val="1"/>
          </rPr>
          <t>Digite el avance que se realizó
 en el cuatrimetre .  Adjunte soportes en la respuesta.</t>
        </r>
      </text>
    </comment>
    <comment ref="D405" authorId="1" shapeId="0" xr:uid="{A7BAEB52-5C47-435A-AF93-A0D98854DC99}">
      <text>
        <r>
          <rPr>
            <sz val="9"/>
            <color indexed="81"/>
            <rFont val="Tahoma"/>
            <charset val="1"/>
          </rPr>
          <t>Digite el avance que se realizó
 en el cuatrimetre .  Adjunte soportes en la respuesta.</t>
        </r>
      </text>
    </comment>
    <comment ref="D406" authorId="1" shapeId="0" xr:uid="{BE5BF2C9-BB3D-4DF0-8647-366B6786BC03}">
      <text>
        <r>
          <rPr>
            <sz val="9"/>
            <color indexed="81"/>
            <rFont val="Tahoma"/>
            <charset val="1"/>
          </rPr>
          <t>Digite el avance que se realizó
 en el cuatrimetre .  Adjunte soportes en la respuesta.</t>
        </r>
      </text>
    </comment>
    <comment ref="D407" authorId="1" shapeId="0" xr:uid="{FEE94E04-A89F-4C3C-B7D9-E40369AA2658}">
      <text>
        <r>
          <rPr>
            <sz val="9"/>
            <color indexed="81"/>
            <rFont val="Tahoma"/>
            <charset val="1"/>
          </rPr>
          <t>Digite el avance que se realizó
 en el cuatrimetre .  Adjunte soportes en la respuesta.</t>
        </r>
      </text>
    </comment>
    <comment ref="D408" authorId="1" shapeId="0" xr:uid="{7B699C9E-1249-4958-94E2-3F10A682EB80}">
      <text>
        <r>
          <rPr>
            <sz val="9"/>
            <color indexed="81"/>
            <rFont val="Tahoma"/>
            <charset val="1"/>
          </rPr>
          <t>Digite el avance que se realizó
 en el cuatrimetre .  Adjunte soportes en la respuesta.</t>
        </r>
      </text>
    </comment>
    <comment ref="D409" authorId="1" shapeId="0" xr:uid="{D5A34E7B-229C-461B-A49E-3AB1B8025B0C}">
      <text>
        <r>
          <rPr>
            <sz val="9"/>
            <color indexed="81"/>
            <rFont val="Tahoma"/>
            <family val="2"/>
          </rPr>
          <t>Digite el avance que se realizó
 en el cuatrimetre .  Adjunte soportes en la respuesta.</t>
        </r>
      </text>
    </comment>
    <comment ref="D410" authorId="1" shapeId="0" xr:uid="{BA268657-FF95-4AF8-9551-610E0997BF16}">
      <text>
        <r>
          <rPr>
            <sz val="9"/>
            <color indexed="81"/>
            <rFont val="Tahoma"/>
            <charset val="1"/>
          </rPr>
          <t>Digite el avance que se realizó
 en el cuatrimetre .  Adjunte soportes en la respuesta.</t>
        </r>
      </text>
    </comment>
    <comment ref="D411" authorId="1" shapeId="0" xr:uid="{5AA46313-7A90-45B7-A655-E8FCF19A8525}">
      <text>
        <r>
          <rPr>
            <sz val="9"/>
            <color indexed="81"/>
            <rFont val="Tahoma"/>
            <family val="2"/>
          </rPr>
          <t>Digite el avance que se realizó
 en el cuatrimetre .  Adjunte soportes en la respuesta.</t>
        </r>
      </text>
    </comment>
    <comment ref="J411" authorId="1" shapeId="0" xr:uid="{DC2D9BFB-430F-4DB7-A833-EFB185B699B6}">
      <text>
        <r>
          <rPr>
            <sz val="9"/>
            <color indexed="81"/>
            <rFont val="Tahoma"/>
            <family val="2"/>
          </rPr>
          <t>Digite el avance que se realizó
 en el cuatrimetre .  Adjunte soportes en la respuesta.</t>
        </r>
      </text>
    </comment>
    <comment ref="D412" authorId="1" shapeId="0" xr:uid="{19C32D8A-3EE4-4820-B32D-D9C9A04B400D}">
      <text>
        <r>
          <rPr>
            <sz val="9"/>
            <color indexed="81"/>
            <rFont val="Tahoma"/>
            <family val="2"/>
          </rPr>
          <t>Digite el avance que se realizó
 en el cuatrimetre .  Adjunte soportes en la respuesta.</t>
        </r>
      </text>
    </comment>
    <comment ref="J412" authorId="1" shapeId="0" xr:uid="{0E02FAC5-31F8-4750-B0F9-08D107EB140C}">
      <text>
        <r>
          <rPr>
            <sz val="9"/>
            <color indexed="81"/>
            <rFont val="Tahoma"/>
            <family val="2"/>
          </rPr>
          <t>Digite el avance que se realizó
 en el cuatrimetre .  Adjunte soportes en la respuesta.</t>
        </r>
      </text>
    </comment>
    <comment ref="D413" authorId="1" shapeId="0" xr:uid="{3E7DF001-9D04-43ED-9073-069E58AA1ACB}">
      <text>
        <r>
          <rPr>
            <sz val="9"/>
            <color indexed="81"/>
            <rFont val="Tahoma"/>
            <family val="2"/>
          </rPr>
          <t>Digite el avance que se realizó
 en el cuatrimetre .  Adjunte soportes en la respuesta.</t>
        </r>
      </text>
    </comment>
    <comment ref="J413" authorId="1" shapeId="0" xr:uid="{D7389AFB-22C1-4550-8588-435F597EE9C8}">
      <text>
        <r>
          <rPr>
            <sz val="9"/>
            <color indexed="81"/>
            <rFont val="Tahoma"/>
            <family val="2"/>
          </rPr>
          <t>Digite el avance que se realizó
 en el cuatrimetre .  Adjunte soportes en la respuesta.</t>
        </r>
      </text>
    </comment>
    <comment ref="D414" authorId="1" shapeId="0" xr:uid="{C29DE890-6A98-4314-A76B-BAAB6DD14145}">
      <text>
        <r>
          <rPr>
            <sz val="9"/>
            <color indexed="81"/>
            <rFont val="Tahoma"/>
            <charset val="1"/>
          </rPr>
          <t>Digite el avance que se realizó
 en el cuatrimetre .  Adjunte soportes en la respuesta.</t>
        </r>
      </text>
    </comment>
    <comment ref="D415" authorId="1" shapeId="0" xr:uid="{8DEDEF26-7448-4AA5-8EAE-70AB0F9DBA50}">
      <text>
        <r>
          <rPr>
            <sz val="9"/>
            <color indexed="81"/>
            <rFont val="Tahoma"/>
            <charset val="1"/>
          </rPr>
          <t>Digite el avance que se realizó
 en el cuatrimetre .  Adjunte soportes en la respuesta.</t>
        </r>
      </text>
    </comment>
    <comment ref="D416" authorId="1" shapeId="0" xr:uid="{8FBFE9B7-6668-4561-98DC-0B6EACECCC98}">
      <text>
        <r>
          <rPr>
            <sz val="9"/>
            <color indexed="81"/>
            <rFont val="Tahoma"/>
            <charset val="1"/>
          </rPr>
          <t>Digite el avance que se realizó
 en el cuatrimetre .  Adjunte soportes en la respuesta.</t>
        </r>
      </text>
    </comment>
    <comment ref="D417" authorId="1" shapeId="0" xr:uid="{F57C3A43-410E-4EDA-8602-66F57E3B1160}">
      <text>
        <r>
          <rPr>
            <sz val="9"/>
            <color indexed="81"/>
            <rFont val="Tahoma"/>
            <charset val="1"/>
          </rPr>
          <t>Digite el avance que se realizó
 en el cuatrimetre .  Adjunte soportes en la respuesta.</t>
        </r>
      </text>
    </comment>
    <comment ref="D418" authorId="1" shapeId="0" xr:uid="{5484CD79-90D2-44EA-AA30-9C02CAD40ADC}">
      <text>
        <r>
          <rPr>
            <sz val="9"/>
            <color indexed="81"/>
            <rFont val="Tahoma"/>
            <charset val="1"/>
          </rPr>
          <t>Digite el avance que se realizó
 en el cuatrimetre .  Adjunte soportes en la respuesta.</t>
        </r>
      </text>
    </comment>
    <comment ref="D419" authorId="1" shapeId="0" xr:uid="{7BD6B017-8DB9-4D3F-B24A-A950A272190D}">
      <text>
        <r>
          <rPr>
            <sz val="9"/>
            <color indexed="81"/>
            <rFont val="Tahoma"/>
            <charset val="1"/>
          </rPr>
          <t>Digite el avance que se realizó
 en el cuatrimetre .  Adjunte soportes en la respuesta.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Yolman Julian Saenz Santamaria</author>
    <author>Luis Guillermo Patiño Muñoz</author>
  </authors>
  <commentList>
    <comment ref="C1" authorId="0" shapeId="0" xr:uid="{365B7897-62B4-415E-8F77-FC550B246C58}">
      <text>
        <r>
          <rPr>
            <sz val="9"/>
            <color indexed="81"/>
            <rFont val="Tahoma"/>
            <family val="2"/>
          </rPr>
          <t>Califique la gestión realizada en el cuatrimestre sobre el producto mínimo</t>
        </r>
        <r>
          <rPr>
            <b/>
            <sz val="9"/>
            <color indexed="81"/>
            <rFont val="Tahoma"/>
            <family val="2"/>
          </rPr>
          <t xml:space="preserve">
</t>
        </r>
      </text>
    </comment>
    <comment ref="D1" authorId="0" shapeId="0" xr:uid="{C7993B6D-BA93-42E9-8649-060FFC1E3193}">
      <text>
        <r>
          <rPr>
            <sz val="9"/>
            <color indexed="81"/>
            <rFont val="Tahoma"/>
            <family val="2"/>
          </rPr>
          <t>Digite el avance que se realizói en el cuatrimetre comprendido entre el 13 de marzo y el 12 de julio de la vigencia-Adjunte soportes en la respuesta.</t>
        </r>
      </text>
    </comment>
    <comment ref="D2" authorId="1" shapeId="0" xr:uid="{919BF024-AC5B-425B-B94B-EFB0305DAF1A}">
      <text>
        <r>
          <rPr>
            <sz val="9"/>
            <color indexed="81"/>
            <rFont val="Tahoma"/>
            <charset val="1"/>
          </rPr>
          <t>Digite el avance que se realizó
 en el cuatrimetre .  Adjunte soportes en la respuesta.</t>
        </r>
      </text>
    </comment>
    <comment ref="D3" authorId="1" shapeId="0" xr:uid="{6B924347-6610-4CBC-9F12-F48392E2DF3A}">
      <text>
        <r>
          <rPr>
            <sz val="9"/>
            <color indexed="81"/>
            <rFont val="Tahoma"/>
            <charset val="1"/>
          </rPr>
          <t>Digite el avance que se realizó
 en el cuatrimetre .  Adjunte soportes en la respuesta.</t>
        </r>
      </text>
    </comment>
    <comment ref="D4" authorId="1" shapeId="0" xr:uid="{DE58A7F5-F18E-465C-A4AF-DFE178CC21BA}">
      <text>
        <r>
          <rPr>
            <sz val="9"/>
            <color indexed="81"/>
            <rFont val="Tahoma"/>
            <charset val="1"/>
          </rPr>
          <t>Digite el avance que se realizó
 en el cuatrimetre .  Adjunte soportes en la respuesta.</t>
        </r>
      </text>
    </comment>
    <comment ref="D5" authorId="1" shapeId="0" xr:uid="{8A094D30-DDD5-4B23-8840-A1C13765AAAE}">
      <text>
        <r>
          <rPr>
            <sz val="9"/>
            <color indexed="81"/>
            <rFont val="Tahoma"/>
            <charset val="1"/>
          </rPr>
          <t>Digite el avance que se realizó
 en el cuatrimetre .  Adjunte soportes en la respuesta.</t>
        </r>
      </text>
    </comment>
    <comment ref="D6" authorId="1" shapeId="0" xr:uid="{040C6D89-071A-4A1A-B161-CE3249FE25BA}">
      <text>
        <r>
          <rPr>
            <sz val="9"/>
            <color indexed="81"/>
            <rFont val="Tahoma"/>
            <family val="2"/>
          </rPr>
          <t>Digite el avance que se realizó
 en el cuatrimetre .  Adjunte soportes en la respuesta.</t>
        </r>
      </text>
    </comment>
    <comment ref="D7" authorId="1" shapeId="0" xr:uid="{1F685206-341C-4C81-9E20-538B15BFC8C0}">
      <text>
        <r>
          <rPr>
            <sz val="9"/>
            <color indexed="81"/>
            <rFont val="Tahoma"/>
            <charset val="1"/>
          </rPr>
          <t>Digite el avance que se realizó
 en el cuatrimetre .  Adjunte soportes en la respuesta.</t>
        </r>
      </text>
    </comment>
    <comment ref="D8" authorId="1" shapeId="0" xr:uid="{F45D7929-CB1E-4959-A90A-2A1A1A3DFE4E}">
      <text>
        <r>
          <rPr>
            <sz val="9"/>
            <color indexed="81"/>
            <rFont val="Tahoma"/>
            <charset val="1"/>
          </rPr>
          <t>Digite el avance que se realizó
 en el cuatrimetre .  Adjunte soportes en la respuesta.</t>
        </r>
      </text>
    </comment>
    <comment ref="D9" authorId="1" shapeId="0" xr:uid="{B4C0E68C-3106-4C3F-A445-9BC5D624058C}">
      <text>
        <r>
          <rPr>
            <sz val="9"/>
            <color indexed="81"/>
            <rFont val="Tahoma"/>
            <charset val="1"/>
          </rPr>
          <t>Digite el avance que se realizó
 en el cuatrimetre .  Adjunte soportes en la respuesta.</t>
        </r>
      </text>
    </comment>
    <comment ref="D10" authorId="1" shapeId="0" xr:uid="{7A40A961-9E6A-4BA8-850C-C1B72324B6D6}">
      <text>
        <r>
          <rPr>
            <sz val="9"/>
            <color indexed="81"/>
            <rFont val="Tahoma"/>
            <charset val="1"/>
          </rPr>
          <t>Digite el avance que se realizó
 en el cuatrimetre .  Adjunte soportes en la respuesta.</t>
        </r>
      </text>
    </comment>
    <comment ref="D11" authorId="1" shapeId="0" xr:uid="{2584C87C-AA21-4804-A07C-AA73ED30DFA5}">
      <text>
        <r>
          <rPr>
            <sz val="9"/>
            <color indexed="81"/>
            <rFont val="Tahoma"/>
            <family val="2"/>
          </rPr>
          <t>Digite el avance que se realizó
 en el cuatrimetre .  Adjunte soportes en la respuesta.</t>
        </r>
      </text>
    </comment>
    <comment ref="D12" authorId="1" shapeId="0" xr:uid="{E6442704-438D-40D9-A88E-D80A4C1A4CA2}">
      <text>
        <r>
          <rPr>
            <sz val="9"/>
            <color indexed="81"/>
            <rFont val="Tahoma"/>
            <family val="2"/>
          </rPr>
          <t>Digite el avance que se realizó
 en el cuatrimetre .  Adjunte soportes en la respuesta.</t>
        </r>
      </text>
    </comment>
    <comment ref="D13" authorId="1" shapeId="0" xr:uid="{E3D023B7-DE2A-4B5C-B2AE-1365E5EA6F7D}">
      <text>
        <r>
          <rPr>
            <sz val="9"/>
            <color indexed="81"/>
            <rFont val="Tahoma"/>
            <family val="2"/>
          </rPr>
          <t>Digite el avance que se realizó
 en el cuatrimetre .  Adjunte soportes en la respuesta.</t>
        </r>
      </text>
    </comment>
    <comment ref="D14" authorId="1" shapeId="0" xr:uid="{7D27FF65-DEAE-43EC-B203-6D8434ED3446}">
      <text>
        <r>
          <rPr>
            <sz val="9"/>
            <color indexed="81"/>
            <rFont val="Tahoma"/>
            <family val="2"/>
          </rPr>
          <t>Digite el avance que se realizó
 en el cuatrimetre .  Adjunte soportes en la respuesta.</t>
        </r>
      </text>
    </comment>
    <comment ref="D15" authorId="1" shapeId="0" xr:uid="{6997490C-0CEB-447C-9464-BAAB2B006EC9}">
      <text>
        <r>
          <rPr>
            <sz val="9"/>
            <color indexed="81"/>
            <rFont val="Tahoma"/>
            <family val="2"/>
          </rPr>
          <t>Digite el avance que se realizó
 en el cuatrimetre .  Adjunte soportes en la respuesta.</t>
        </r>
      </text>
    </comment>
    <comment ref="D16" authorId="1" shapeId="0" xr:uid="{6505493C-9CEE-430A-9DE5-2D52A669920D}">
      <text>
        <r>
          <rPr>
            <sz val="9"/>
            <color indexed="81"/>
            <rFont val="Tahoma"/>
            <charset val="1"/>
          </rPr>
          <t>Digite el avance que se realizó
 en el cuatrimetre .  Adjunte soportes en la respuesta.</t>
        </r>
      </text>
    </comment>
    <comment ref="D17" authorId="1" shapeId="0" xr:uid="{3D33BCDC-F2C8-4B78-A396-27E48076C7E9}">
      <text>
        <r>
          <rPr>
            <sz val="9"/>
            <color indexed="81"/>
            <rFont val="Tahoma"/>
            <charset val="1"/>
          </rPr>
          <t>Digite el avance que se realizó
 en el cuatrimetre .  Adjunte soportes en la respuesta.</t>
        </r>
      </text>
    </comment>
    <comment ref="D18" authorId="1" shapeId="0" xr:uid="{82318753-22F0-4ABC-8F06-83F3B9E5DB11}">
      <text>
        <r>
          <rPr>
            <sz val="9"/>
            <color indexed="81"/>
            <rFont val="Tahoma"/>
            <family val="2"/>
          </rPr>
          <t>Digite el avance que se realizó
 en el cuatrimetre .  Adjunte soportes en la respuesta.</t>
        </r>
      </text>
    </comment>
    <comment ref="D19" authorId="1" shapeId="0" xr:uid="{F6E64D0A-9020-4E29-A649-6EFDC28D56A2}">
      <text>
        <r>
          <rPr>
            <sz val="9"/>
            <color indexed="81"/>
            <rFont val="Tahoma"/>
            <charset val="1"/>
          </rPr>
          <t>Digite el avance que se realizó
 en el cuatrimetre .  Adjunte soportes en la respuesta.</t>
        </r>
      </text>
    </comment>
    <comment ref="D20" authorId="1" shapeId="0" xr:uid="{F594A518-0F88-47DB-A51A-56AAD9174FB3}">
      <text>
        <r>
          <rPr>
            <sz val="9"/>
            <color indexed="81"/>
            <rFont val="Tahoma"/>
            <charset val="1"/>
          </rPr>
          <t>Digite el avance que se realizó
 en el cuatrimetre .  Adjunte soportes en la respuesta.</t>
        </r>
      </text>
    </comment>
    <comment ref="D21" authorId="1" shapeId="0" xr:uid="{9E517968-4112-4DE1-9AA7-60E4CDA0B345}">
      <text>
        <r>
          <rPr>
            <sz val="9"/>
            <color indexed="81"/>
            <rFont val="Tahoma"/>
            <charset val="1"/>
          </rPr>
          <t>Digite el avance que se realizó
 en el cuatrimetre .  Adjunte soportes en la respuesta.</t>
        </r>
      </text>
    </comment>
    <comment ref="D27" authorId="1" shapeId="0" xr:uid="{24D3E175-AAF8-44F9-B7A2-47FC7CFE36ED}">
      <text>
        <r>
          <rPr>
            <sz val="9"/>
            <color indexed="81"/>
            <rFont val="Tahoma"/>
            <family val="2"/>
          </rPr>
          <t>Digite el avance que se realizó
 en el cuatrimetre .  Adjunte soportes en la respuesta.</t>
        </r>
      </text>
    </comment>
    <comment ref="D28" authorId="1" shapeId="0" xr:uid="{BD61B80F-8729-4E2B-BF6E-47EEEE146E23}">
      <text>
        <r>
          <rPr>
            <sz val="9"/>
            <color indexed="81"/>
            <rFont val="Tahoma"/>
            <family val="2"/>
          </rPr>
          <t>Digite el avance que se realizó
 en el cuatrimetre .  Adjunte soportes en la respuesta.</t>
        </r>
      </text>
    </comment>
    <comment ref="D29" authorId="1" shapeId="0" xr:uid="{4E72D2F8-DAE6-4F89-AAC3-7847B3B57B25}">
      <text>
        <r>
          <rPr>
            <sz val="9"/>
            <color indexed="81"/>
            <rFont val="Tahoma"/>
            <family val="2"/>
          </rPr>
          <t>Digite el avance que se realizó
 en el cuatrimetre .  Adjunte soportes en la respuesta.</t>
        </r>
      </text>
    </comment>
    <comment ref="D30" authorId="1" shapeId="0" xr:uid="{017BCA36-26C7-46AC-969E-0D3FF637794F}">
      <text>
        <r>
          <rPr>
            <sz val="9"/>
            <color indexed="81"/>
            <rFont val="Tahoma"/>
            <charset val="1"/>
          </rPr>
          <t>Digite el avance que se realizó
 en el cuatrimetre .  Adjunte soportes en la respuesta.</t>
        </r>
      </text>
    </comment>
    <comment ref="D31" authorId="1" shapeId="0" xr:uid="{54A1D93C-E321-4D34-BE68-2B97C41D4B63}">
      <text>
        <r>
          <rPr>
            <sz val="9"/>
            <color indexed="81"/>
            <rFont val="Tahoma"/>
            <family val="2"/>
          </rPr>
          <t>Digite el avance que se realizó
 en el cuatrimetre .  Adjunte soportes en la respuesta.</t>
        </r>
      </text>
    </comment>
    <comment ref="D32" authorId="1" shapeId="0" xr:uid="{254BBC59-4FFC-4255-A22A-ADA34C562D59}">
      <text>
        <r>
          <rPr>
            <sz val="9"/>
            <color indexed="81"/>
            <rFont val="Tahoma"/>
            <charset val="1"/>
          </rPr>
          <t>Digite el avance que se realizó
 en el cuatrimetre .  Adjunte soportes en la respuesta.</t>
        </r>
      </text>
    </comment>
    <comment ref="D33" authorId="1" shapeId="0" xr:uid="{81F0E443-2E98-4587-B972-83B8C9F2534B}">
      <text>
        <r>
          <rPr>
            <sz val="9"/>
            <color indexed="81"/>
            <rFont val="Tahoma"/>
            <charset val="1"/>
          </rPr>
          <t>Digite el avance que se realizó
 en el cuatrimetre .  Adjunte soportes en la respuesta.</t>
        </r>
      </text>
    </comment>
    <comment ref="D34" authorId="1" shapeId="0" xr:uid="{ED4DDC27-7032-49EA-A6DB-6B44393E9337}">
      <text>
        <r>
          <rPr>
            <sz val="9"/>
            <color indexed="81"/>
            <rFont val="Tahoma"/>
            <charset val="1"/>
          </rPr>
          <t>Digite el avance que se realizó
 en el cuatrimetre .  Adjunte soportes en la respuesta.</t>
        </r>
      </text>
    </comment>
    <comment ref="D35" authorId="1" shapeId="0" xr:uid="{93036C56-C3F2-4BC6-98DB-EEFB12D7E4B9}">
      <text>
        <r>
          <rPr>
            <sz val="9"/>
            <color indexed="81"/>
            <rFont val="Tahoma"/>
            <charset val="1"/>
          </rPr>
          <t>Digite el avance que se realizó
 en el cuatrimetre .  Adjunte soportes en la respuesta.</t>
        </r>
      </text>
    </comment>
    <comment ref="D36" authorId="1" shapeId="0" xr:uid="{9DF237ED-B783-4646-836E-FF0B6D4465E4}">
      <text>
        <r>
          <rPr>
            <sz val="9"/>
            <color indexed="81"/>
            <rFont val="Tahoma"/>
            <charset val="1"/>
          </rPr>
          <t>Digite el avance que se realizó
 en el cuatrimetre .  Adjunte soportes en la respuesta.</t>
        </r>
      </text>
    </comment>
    <comment ref="D37" authorId="1" shapeId="0" xr:uid="{07CB52FF-D110-4B66-A607-F0DD774826E2}">
      <text>
        <r>
          <rPr>
            <sz val="9"/>
            <color indexed="81"/>
            <rFont val="Tahoma"/>
            <family val="2"/>
          </rPr>
          <t>Digite el avance que se realizó
 en el cuatrimetre .  Adjunte soportes en la respuesta.</t>
        </r>
      </text>
    </comment>
    <comment ref="D38" authorId="1" shapeId="0" xr:uid="{F2F23A1C-FC71-427F-8B0F-4745E8489ADB}">
      <text>
        <r>
          <rPr>
            <sz val="9"/>
            <color indexed="81"/>
            <rFont val="Tahoma"/>
            <family val="2"/>
          </rPr>
          <t>Digite el avance que se realizó
 en el cuatrimetre .  Adjunte soportes en la respuesta.</t>
        </r>
      </text>
    </comment>
    <comment ref="D39" authorId="1" shapeId="0" xr:uid="{68D250FA-D8A0-4B9D-A212-D9ECE1803B52}">
      <text>
        <r>
          <rPr>
            <sz val="9"/>
            <color indexed="81"/>
            <rFont val="Tahoma"/>
            <charset val="1"/>
          </rPr>
          <t>Digite el avance que se realizó
 en el cuatrimetre .  Adjunte soportes en la respuesta.</t>
        </r>
      </text>
    </comment>
    <comment ref="D40" authorId="1" shapeId="0" xr:uid="{705CA337-96FD-4CBC-A567-74D2B78C563D}">
      <text>
        <r>
          <rPr>
            <sz val="9"/>
            <color indexed="81"/>
            <rFont val="Tahoma"/>
            <family val="2"/>
          </rPr>
          <t>Digite el avance que se realizó
 en el cuatrimetre .  Adjunte soportes en la respuesta.</t>
        </r>
      </text>
    </comment>
    <comment ref="D41" authorId="1" shapeId="0" xr:uid="{2EFBD1CE-3726-4574-94B1-5A455384AC2F}">
      <text>
        <r>
          <rPr>
            <sz val="9"/>
            <color indexed="81"/>
            <rFont val="Tahoma"/>
            <charset val="1"/>
          </rPr>
          <t>Digite el avance que se realizó
 en el cuatrimetre .  Adjunte soportes en la respuesta.</t>
        </r>
      </text>
    </comment>
    <comment ref="D42" authorId="1" shapeId="0" xr:uid="{E52564CF-FEAD-4527-B10D-CD2B08A7CDA4}">
      <text>
        <r>
          <rPr>
            <sz val="9"/>
            <color indexed="81"/>
            <rFont val="Tahoma"/>
            <family val="2"/>
          </rPr>
          <t>Digite el avance que se realizó
 en el cuatrimetre .  Adjunte soportes en la respuesta.</t>
        </r>
      </text>
    </comment>
    <comment ref="D43" authorId="1" shapeId="0" xr:uid="{D026EF6C-1550-4587-BDF6-05EA2F6B9F85}">
      <text>
        <r>
          <rPr>
            <sz val="9"/>
            <color indexed="81"/>
            <rFont val="Tahoma"/>
            <charset val="1"/>
          </rPr>
          <t>Digite el avance que se realizó
 en el cuatrimetre .  Adjunte soportes en la respuesta.</t>
        </r>
      </text>
    </comment>
    <comment ref="D44" authorId="1" shapeId="0" xr:uid="{8094127F-EDE1-403D-BB17-EC7B7210240D}">
      <text>
        <r>
          <rPr>
            <sz val="9"/>
            <color indexed="81"/>
            <rFont val="Tahoma"/>
            <charset val="1"/>
          </rPr>
          <t>Digite el avance que se realizó
 en el cuatrimetre .  Adjunte soportes en la respuesta.</t>
        </r>
      </text>
    </comment>
    <comment ref="D45" authorId="1" shapeId="0" xr:uid="{889DAC31-71F9-4875-8A78-5A9CD8BF35F8}">
      <text>
        <r>
          <rPr>
            <sz val="9"/>
            <color indexed="81"/>
            <rFont val="Tahoma"/>
            <charset val="1"/>
          </rPr>
          <t>Digite el avance que se realizó
 en el cuatrimetre .  Adjunte soportes en la respuesta.</t>
        </r>
      </text>
    </comment>
    <comment ref="D46" authorId="1" shapeId="0" xr:uid="{1AE4D796-B01F-4026-BD47-D9D3A995E7D1}">
      <text>
        <r>
          <rPr>
            <sz val="9"/>
            <color indexed="81"/>
            <rFont val="Tahoma"/>
            <charset val="1"/>
          </rPr>
          <t>Digite el avance que se realizó
 en el cuatrimetre .  Adjunte soportes en la respuesta.</t>
        </r>
      </text>
    </comment>
    <comment ref="D47" authorId="1" shapeId="0" xr:uid="{130B3658-CEE3-4C5F-9F97-FCF0295FDE3F}">
      <text>
        <r>
          <rPr>
            <sz val="9"/>
            <color indexed="81"/>
            <rFont val="Tahoma"/>
            <charset val="1"/>
          </rPr>
          <t>Digite el avance que se realizó
 en el cuatrimetre .  Adjunte soportes en la respuesta.</t>
        </r>
      </text>
    </comment>
    <comment ref="D48" authorId="1" shapeId="0" xr:uid="{B1CE39C2-AEF1-4B3E-ACFB-307015724749}">
      <text>
        <r>
          <rPr>
            <sz val="9"/>
            <color indexed="81"/>
            <rFont val="Tahoma"/>
            <family val="2"/>
          </rPr>
          <t>Digite el avance que se realizó
 en el cuatrimetre .  Adjunte soportes en la respuesta.</t>
        </r>
      </text>
    </comment>
    <comment ref="D49" authorId="1" shapeId="0" xr:uid="{D9BEF4C9-D138-451D-80F0-C4FC83969FC7}">
      <text>
        <r>
          <rPr>
            <sz val="9"/>
            <color indexed="81"/>
            <rFont val="Tahoma"/>
            <family val="2"/>
          </rPr>
          <t>Digite el avance que se realizó
 en el cuatrimetre .  Adjunte soportes en la respuesta.</t>
        </r>
      </text>
    </comment>
    <comment ref="D55" authorId="1" shapeId="0" xr:uid="{CC11A135-8A2E-47D0-8042-A8B86A201677}">
      <text>
        <r>
          <rPr>
            <sz val="9"/>
            <color indexed="81"/>
            <rFont val="Tahoma"/>
            <family val="2"/>
          </rPr>
          <t>Digite el avance que se realizó
 en el cuatrimetre .  Adjunte soportes en la respuesta.</t>
        </r>
      </text>
    </comment>
    <comment ref="D56" authorId="1" shapeId="0" xr:uid="{5BFEF57D-972D-4569-8897-99A1348AD825}">
      <text>
        <r>
          <rPr>
            <sz val="9"/>
            <color indexed="81"/>
            <rFont val="Tahoma"/>
            <charset val="1"/>
          </rPr>
          <t>Digite el avance que se realizó
 en el cuatrimetre .  Adjunte soportes en la respuesta.</t>
        </r>
      </text>
    </comment>
    <comment ref="D57" authorId="1" shapeId="0" xr:uid="{7DB9216E-C288-4C8A-A563-0F0F0198FDE6}">
      <text>
        <r>
          <rPr>
            <sz val="9"/>
            <color indexed="81"/>
            <rFont val="Tahoma"/>
            <charset val="1"/>
          </rPr>
          <t>Digite el avance que se realizó
 en el cuatrimetre .  Adjunte soportes en la respuesta.</t>
        </r>
      </text>
    </comment>
    <comment ref="D58" authorId="1" shapeId="0" xr:uid="{A3A4D608-3040-4CDA-818D-A1579CA56892}">
      <text>
        <r>
          <rPr>
            <sz val="9"/>
            <color indexed="81"/>
            <rFont val="Tahoma"/>
            <charset val="1"/>
          </rPr>
          <t>Digite el avance que se realizó
 en el cuatrimetre .  Adjunte soportes en la respuesta.</t>
        </r>
      </text>
    </comment>
    <comment ref="D60" authorId="1" shapeId="0" xr:uid="{9EA30540-FBD6-440B-B30A-83F7789940C4}">
      <text>
        <r>
          <rPr>
            <sz val="9"/>
            <color indexed="81"/>
            <rFont val="Tahoma"/>
            <family val="2"/>
          </rPr>
          <t>Digite el avance que se realizó
 en el cuatrimetre .  Adjunte soportes en la respuesta.</t>
        </r>
      </text>
    </comment>
    <comment ref="D61" authorId="1" shapeId="0" xr:uid="{CA4E2EDD-B76F-4526-AD39-63BADCCB7F30}">
      <text>
        <r>
          <rPr>
            <sz val="9"/>
            <color indexed="81"/>
            <rFont val="Tahoma"/>
            <family val="2"/>
          </rPr>
          <t>Digite el avance que se realizó
 en el cuatrimetre .  Adjunte soportes en la respuesta.</t>
        </r>
      </text>
    </comment>
    <comment ref="D62" authorId="1" shapeId="0" xr:uid="{17BEB747-8EF6-426F-8027-EF13311EE65E}">
      <text>
        <r>
          <rPr>
            <sz val="9"/>
            <color indexed="81"/>
            <rFont val="Tahoma"/>
            <family val="2"/>
          </rPr>
          <t>Digite el avance que se realizó
 en el cuatrimetre .  Adjunte soportes en la respuesta.</t>
        </r>
      </text>
    </comment>
    <comment ref="D63" authorId="1" shapeId="0" xr:uid="{D5026431-C123-41C1-AC3D-4AF59F677C54}">
      <text>
        <r>
          <rPr>
            <sz val="9"/>
            <color indexed="81"/>
            <rFont val="Tahoma"/>
            <family val="2"/>
          </rPr>
          <t>Digite el avance que se realizó
 en el cuatrimetre .  Adjunte soportes en la respuesta.</t>
        </r>
      </text>
    </comment>
    <comment ref="D64" authorId="1" shapeId="0" xr:uid="{2FE7EE82-88FE-40A3-B7F9-D0D05F13CB09}">
      <text>
        <r>
          <rPr>
            <sz val="9"/>
            <color indexed="81"/>
            <rFont val="Tahoma"/>
            <charset val="1"/>
          </rPr>
          <t>Digite el avance que se realizó
 en el cuatrimetre .  Adjunte soportes en la respuesta.</t>
        </r>
      </text>
    </comment>
    <comment ref="D65" authorId="1" shapeId="0" xr:uid="{678CCFFB-56B0-477A-B054-15079F4CCF9B}">
      <text>
        <r>
          <rPr>
            <sz val="9"/>
            <color indexed="81"/>
            <rFont val="Tahoma"/>
            <charset val="1"/>
          </rPr>
          <t>Digite el avance que se realizó
 en el cuatrimetre .  Adjunte soportes en la respuesta.</t>
        </r>
      </text>
    </comment>
    <comment ref="D66" authorId="1" shapeId="0" xr:uid="{6CC71300-E1FC-4CF9-8000-74E3CF9FBF83}">
      <text>
        <r>
          <rPr>
            <sz val="9"/>
            <color indexed="81"/>
            <rFont val="Tahoma"/>
            <charset val="1"/>
          </rPr>
          <t>Digite el avance que se realizó
 en el cuatrimetre .  Adjunte soportes en la respuesta.</t>
        </r>
      </text>
    </comment>
    <comment ref="D67" authorId="1" shapeId="0" xr:uid="{FA5F4EA9-4E18-49CD-B790-D4A5561C7035}">
      <text>
        <r>
          <rPr>
            <sz val="9"/>
            <color indexed="81"/>
            <rFont val="Tahoma"/>
            <family val="2"/>
          </rPr>
          <t>Digite el avance que se realizó
 en el cuatrimetre .  Adjunte soportes en la respuesta.</t>
        </r>
      </text>
    </comment>
    <comment ref="D68" authorId="1" shapeId="0" xr:uid="{675CEDF6-A648-4022-A611-8E826BE1B986}">
      <text>
        <r>
          <rPr>
            <sz val="9"/>
            <color indexed="81"/>
            <rFont val="Tahoma"/>
            <family val="2"/>
          </rPr>
          <t>Digite el avance que se realizó
 en el cuatrimetre .  Adjunte soportes en la respuesta.</t>
        </r>
      </text>
    </comment>
    <comment ref="D69" authorId="1" shapeId="0" xr:uid="{9EC511FC-43C8-4DA6-834E-A1EF36799B4A}">
      <text>
        <r>
          <rPr>
            <sz val="9"/>
            <color indexed="81"/>
            <rFont val="Tahoma"/>
            <charset val="1"/>
          </rPr>
          <t>Digite el avance que se realizó
 en el cuatrimetre .  Adjunte soportes en la respuesta.</t>
        </r>
      </text>
    </comment>
    <comment ref="D70" authorId="1" shapeId="0" xr:uid="{146262A7-A6DE-4B2E-8E5B-3AFCF194700F}">
      <text>
        <r>
          <rPr>
            <sz val="9"/>
            <color indexed="81"/>
            <rFont val="Tahoma"/>
            <charset val="1"/>
          </rPr>
          <t>Digite el avance que se realizó
 en el cuatrimetre .  Adjunte soportes en la respuesta.</t>
        </r>
      </text>
    </comment>
    <comment ref="D71" authorId="1" shapeId="0" xr:uid="{3309D122-0CCE-4680-B6AC-F8C7C847B9DA}">
      <text>
        <r>
          <rPr>
            <sz val="9"/>
            <color indexed="81"/>
            <rFont val="Tahoma"/>
            <charset val="1"/>
          </rPr>
          <t>Digite el avance que se realizó
 en el cuatrimetre .  Adjunte soportes en la respuesta.</t>
        </r>
      </text>
    </comment>
    <comment ref="D72" authorId="1" shapeId="0" xr:uid="{2F71CA2F-6EBA-4CA4-8813-6BA04A83DF01}">
      <text>
        <r>
          <rPr>
            <sz val="9"/>
            <color indexed="81"/>
            <rFont val="Tahoma"/>
            <charset val="1"/>
          </rPr>
          <t>Digite el avance que se realizó
 en el cuatrimetre .  Adjunte soportes en la respuesta.</t>
        </r>
      </text>
    </comment>
    <comment ref="D78" authorId="1" shapeId="0" xr:uid="{4C5BC9A8-1D09-4D7C-9028-CA9DC3EE3165}">
      <text>
        <r>
          <rPr>
            <sz val="9"/>
            <color indexed="81"/>
            <rFont val="Tahoma"/>
            <charset val="1"/>
          </rPr>
          <t>Digite el avance que se realizó
 en el cuatrimetre .  Adjunte soportes en la respuesta.</t>
        </r>
      </text>
    </comment>
    <comment ref="D79" authorId="1" shapeId="0" xr:uid="{E17E6591-7E57-4405-931C-5EE4DB124392}">
      <text>
        <r>
          <rPr>
            <sz val="9"/>
            <color indexed="81"/>
            <rFont val="Tahoma"/>
            <charset val="1"/>
          </rPr>
          <t>Digite el avance que se realizó
 en el cuatrimetre .  Adjunte soportes en la respuesta.</t>
        </r>
      </text>
    </comment>
    <comment ref="D80" authorId="1" shapeId="0" xr:uid="{49C8CF60-B2A2-4301-8B90-36EC712BDD21}">
      <text>
        <r>
          <rPr>
            <sz val="9"/>
            <color indexed="81"/>
            <rFont val="Tahoma"/>
            <charset val="1"/>
          </rPr>
          <t>Digite el avance que se realizó
 en el cuatrimetre .  Adjunte soportes en la respuesta.</t>
        </r>
      </text>
    </comment>
    <comment ref="D81" authorId="1" shapeId="0" xr:uid="{0174DCCE-5489-4B96-A343-2DC2EEE28B40}">
      <text>
        <r>
          <rPr>
            <sz val="9"/>
            <color indexed="81"/>
            <rFont val="Tahoma"/>
            <charset val="1"/>
          </rPr>
          <t>Digite el avance que se realizó
 en el cuatrimetre .  Adjunte soportes en la respuesta.</t>
        </r>
      </text>
    </comment>
    <comment ref="D82" authorId="1" shapeId="0" xr:uid="{FBD5E000-0D52-4209-99AB-380656913781}">
      <text>
        <r>
          <rPr>
            <sz val="9"/>
            <color indexed="81"/>
            <rFont val="Tahoma"/>
            <charset val="1"/>
          </rPr>
          <t>Digite el avance que se realizó
 en el cuatrimetre .  Adjunte soportes en la respuesta.</t>
        </r>
      </text>
    </comment>
    <comment ref="D83" authorId="1" shapeId="0" xr:uid="{98AA3359-EFF4-41CD-8F78-D0D2F95A7C29}">
      <text>
        <r>
          <rPr>
            <sz val="9"/>
            <color indexed="81"/>
            <rFont val="Tahoma"/>
            <charset val="1"/>
          </rPr>
          <t>Digite el avance que se realizó
 en el cuatrimetre .  Adjunte soportes en la respuesta.</t>
        </r>
      </text>
    </comment>
    <comment ref="D84" authorId="1" shapeId="0" xr:uid="{D0F08DA7-883A-4851-9F13-25EB3A0A6C8D}">
      <text>
        <r>
          <rPr>
            <sz val="9"/>
            <color indexed="81"/>
            <rFont val="Tahoma"/>
            <charset val="1"/>
          </rPr>
          <t>Digite el avance que se realizó
 en el cuatrimetre .  Adjunte soportes en la respuesta.</t>
        </r>
      </text>
    </comment>
    <comment ref="D85" authorId="1" shapeId="0" xr:uid="{DE350151-C056-4384-BDA9-74D28AA4B83F}">
      <text>
        <r>
          <rPr>
            <sz val="9"/>
            <color indexed="81"/>
            <rFont val="Tahoma"/>
            <charset val="1"/>
          </rPr>
          <t>Digite el avance que se realizó
 en el cuatrimetre .  Adjunte soportes en la respuesta.</t>
        </r>
      </text>
    </comment>
    <comment ref="D86" authorId="1" shapeId="0" xr:uid="{8A128BC6-3126-45E8-9A6A-7BD5F25FB20B}">
      <text>
        <r>
          <rPr>
            <sz val="9"/>
            <color indexed="81"/>
            <rFont val="Tahoma"/>
            <charset val="1"/>
          </rPr>
          <t>Digite el avance que se realizó
 en el cuatrimetre .  Adjunte soportes en la respuesta.</t>
        </r>
      </text>
    </comment>
    <comment ref="D87" authorId="1" shapeId="0" xr:uid="{44DEB6D1-5441-48A3-8898-059736A5377D}">
      <text>
        <r>
          <rPr>
            <sz val="9"/>
            <color indexed="81"/>
            <rFont val="Tahoma"/>
            <charset val="1"/>
          </rPr>
          <t>Digite el avance que se realizó
 en el cuatrimetre .  Adjunte soportes en la respuesta.</t>
        </r>
      </text>
    </comment>
    <comment ref="D88" authorId="1" shapeId="0" xr:uid="{ACCE4E6B-9C50-4E7D-AA7D-47EE2DEE1FD3}">
      <text>
        <r>
          <rPr>
            <sz val="9"/>
            <color indexed="81"/>
            <rFont val="Tahoma"/>
            <charset val="1"/>
          </rPr>
          <t>Digite el avance que se realizó
 en el cuatrimetre .  Adjunte soportes en la respuesta.</t>
        </r>
      </text>
    </comment>
    <comment ref="D89" authorId="1" shapeId="0" xr:uid="{A490FA6F-000B-4A41-93ED-6C233B7D6A76}">
      <text>
        <r>
          <rPr>
            <sz val="9"/>
            <color indexed="81"/>
            <rFont val="Tahoma"/>
            <charset val="1"/>
          </rPr>
          <t>Digite el avance que se realizó
 en el cuatrimetre .  Adjunte soportes en la respuesta.</t>
        </r>
      </text>
    </comment>
    <comment ref="D90" authorId="1" shapeId="0" xr:uid="{890AF7F1-F255-47EA-B752-5D28A360A5C4}">
      <text>
        <r>
          <rPr>
            <sz val="9"/>
            <color indexed="81"/>
            <rFont val="Tahoma"/>
            <charset val="1"/>
          </rPr>
          <t>Digite el avance que se realizó
 en el cuatrimetre .  Adjunte soportes en la respuesta.</t>
        </r>
      </text>
    </comment>
    <comment ref="D91" authorId="1" shapeId="0" xr:uid="{9367747B-E5A3-4B10-AEC4-D272C0350FBC}">
      <text>
        <r>
          <rPr>
            <sz val="9"/>
            <color indexed="81"/>
            <rFont val="Tahoma"/>
            <charset val="1"/>
          </rPr>
          <t>Digite el avance que se realizó
 en el cuatrimetre .  Adjunte soportes en la respuesta.</t>
        </r>
      </text>
    </comment>
    <comment ref="D92" authorId="1" shapeId="0" xr:uid="{9A12F36F-BBE3-4F4A-9FE3-8474772ACDC4}">
      <text>
        <r>
          <rPr>
            <sz val="9"/>
            <color indexed="81"/>
            <rFont val="Tahoma"/>
            <charset val="1"/>
          </rPr>
          <t>Digite el avance que se realizó
 en el cuatrimetre .  Adjunte soportes en la respuesta.</t>
        </r>
      </text>
    </comment>
    <comment ref="D93" authorId="1" shapeId="0" xr:uid="{19974973-F86B-4545-AFFE-CA8B8F2CAFD0}">
      <text>
        <r>
          <rPr>
            <sz val="9"/>
            <color indexed="81"/>
            <rFont val="Tahoma"/>
            <charset val="1"/>
          </rPr>
          <t>Digite el avance que se realizó
 en el cuatrimetre .  Adjunte soportes en la respuesta.</t>
        </r>
      </text>
    </comment>
    <comment ref="D107" authorId="1" shapeId="0" xr:uid="{D00DCE37-2C87-4353-B250-1A7D364F9222}">
      <text>
        <r>
          <rPr>
            <sz val="9"/>
            <color indexed="81"/>
            <rFont val="Tahoma"/>
            <charset val="1"/>
          </rPr>
          <t>Digite el avance que se realizó
 en el cuatrimetre .  Adjunte soportes en la respuesta.</t>
        </r>
      </text>
    </comment>
    <comment ref="D108" authorId="1" shapeId="0" xr:uid="{B3E6AF35-2339-4F35-AA51-02E60863442A}">
      <text>
        <r>
          <rPr>
            <sz val="9"/>
            <color indexed="81"/>
            <rFont val="Tahoma"/>
            <charset val="1"/>
          </rPr>
          <t>Digite el avance que se realizó
 en el cuatrimetre .  Adjunte soportes en la respuesta.</t>
        </r>
      </text>
    </comment>
    <comment ref="D110" authorId="1" shapeId="0" xr:uid="{73DC5070-870A-428B-B7A2-8F6FAB314E7E}">
      <text>
        <r>
          <rPr>
            <sz val="9"/>
            <color indexed="81"/>
            <rFont val="Tahoma"/>
            <family val="2"/>
          </rPr>
          <t>Digite el avance que se realizó
 en el cuatrimetre .  Adjunte soportes en la respuesta.</t>
        </r>
      </text>
    </comment>
    <comment ref="D111" authorId="1" shapeId="0" xr:uid="{8B566C9D-969A-48D8-AD1A-6B8747541E7A}">
      <text>
        <r>
          <rPr>
            <sz val="9"/>
            <color indexed="81"/>
            <rFont val="Tahoma"/>
            <charset val="1"/>
          </rPr>
          <t>Digite el avance que se realizó
 en el cuatrimetre .  Adjunte soportes en la respuesta.</t>
        </r>
      </text>
    </comment>
    <comment ref="D112" authorId="1" shapeId="0" xr:uid="{84F3FE2E-E5C0-466D-BA8C-EC283EF8A243}">
      <text>
        <r>
          <rPr>
            <sz val="9"/>
            <color indexed="81"/>
            <rFont val="Tahoma"/>
            <charset val="1"/>
          </rPr>
          <t>Digite el avance que se realizó
 en el cuatrimetre .  Adjunte soportes en la respuesta.</t>
        </r>
      </text>
    </comment>
    <comment ref="D113" authorId="1" shapeId="0" xr:uid="{EB9962BD-4D2F-460C-AFB2-F88D8D95CBC5}">
      <text>
        <r>
          <rPr>
            <sz val="9"/>
            <color indexed="81"/>
            <rFont val="Tahoma"/>
            <charset val="1"/>
          </rPr>
          <t>Digite el avance que se realizó
 en el cuatrimetre .  Adjunte soportes en la respuesta.</t>
        </r>
      </text>
    </comment>
    <comment ref="D114" authorId="1" shapeId="0" xr:uid="{7FB3577F-03D3-469B-9761-5C329050D1B0}">
      <text>
        <r>
          <rPr>
            <sz val="9"/>
            <color indexed="81"/>
            <rFont val="Tahoma"/>
            <charset val="1"/>
          </rPr>
          <t>Digite el avance que se realizó
 en el cuatrimetre .  Adjunte soportes en la respuesta.</t>
        </r>
      </text>
    </comment>
    <comment ref="D115" authorId="1" shapeId="0" xr:uid="{955B91BA-2879-4489-92E4-86553805A0FD}">
      <text>
        <r>
          <rPr>
            <sz val="9"/>
            <color indexed="81"/>
            <rFont val="Tahoma"/>
            <charset val="1"/>
          </rPr>
          <t>Digite el avance que se realizó
 en el cuatrimetre .  Adjunte soportes en la respuesta.</t>
        </r>
      </text>
    </comment>
    <comment ref="D116" authorId="1" shapeId="0" xr:uid="{BB4B970C-C713-4A28-8CA5-00A37597C67C}">
      <text>
        <r>
          <rPr>
            <sz val="9"/>
            <color indexed="81"/>
            <rFont val="Tahoma"/>
            <charset val="1"/>
          </rPr>
          <t>Digite el avance que se realizó
 en el cuatrimetre .  Adjunte soportes en la respuesta.</t>
        </r>
      </text>
    </comment>
  </commentList>
</comments>
</file>

<file path=xl/sharedStrings.xml><?xml version="1.0" encoding="utf-8"?>
<sst xmlns="http://schemas.openxmlformats.org/spreadsheetml/2006/main" count="7778" uniqueCount="1530">
  <si>
    <t>DEPENDENCIA</t>
  </si>
  <si>
    <t>CALIFICACIÓN TOTAL</t>
  </si>
  <si>
    <t>Para la calificación, se estableció una escala de 5 niveles así:</t>
  </si>
  <si>
    <t xml:space="preserve">Puntaje Autoevaluación </t>
  </si>
  <si>
    <t>Color</t>
  </si>
  <si>
    <t>Descripción</t>
  </si>
  <si>
    <t>No existe evidencia del diseño e implementación del elemento o producto mínimo solicitado.</t>
  </si>
  <si>
    <t xml:space="preserve">Se tiene identificada la necesidad de cumplir el requisito pero no se ha avanzado
</t>
  </si>
  <si>
    <t>En caso de documentos, se cuenta con una versión preeliminar sin aprobación de la instancia competente</t>
  </si>
  <si>
    <t>41 - 60</t>
  </si>
  <si>
    <t xml:space="preserve">Hay registro de acciones iniciadas que dan cuenta parcial del producto-Cumplimiento parcial
</t>
  </si>
  <si>
    <t>En caso de documentos, se cuenta con un documento aprobado codificado y publicado.</t>
  </si>
  <si>
    <t>61- 80</t>
  </si>
  <si>
    <t>Se cumple con el producto, sin embargo falta la socialización e implementación del mismo.</t>
  </si>
  <si>
    <t>Se cuenta con un documento aprobado y codificado.</t>
  </si>
  <si>
    <t>81- 100</t>
  </si>
  <si>
    <t xml:space="preserve">El requisito se encuentra desarrollado, e implementado.
</t>
  </si>
  <si>
    <t>El producto ha sido aprobado, se ha socializado y se le han realizado seguimientos y mejoras.</t>
  </si>
  <si>
    <t>COMPONENTES</t>
  </si>
  <si>
    <t>CALIFICACIÓN</t>
  </si>
  <si>
    <t>CATEGORÍAS</t>
  </si>
  <si>
    <t>PRODUCTOS MINIMOS MECI</t>
  </si>
  <si>
    <t>ACTIVIDADES DESARROLLADAS DE MARZO 13-JULIO 12 DE 2018 PARA CUMPLIR CON EL PRODUCTO MINIMO</t>
  </si>
  <si>
    <t>EVALUACIÓN OCI</t>
  </si>
  <si>
    <t xml:space="preserve">RESPONSABLE </t>
  </si>
  <si>
    <t>Ambiente de Control</t>
  </si>
  <si>
    <t>Diseño adecuado y efectivo del componente Ambiente de Control</t>
  </si>
  <si>
    <t>Demostrar el compromiso con la integridad (valores) y principios del servicio público, por parte detodos los servidores de la entidad, independientemente de las funciones que desepeñan</t>
  </si>
  <si>
    <t>TALENTO HUMANO</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</si>
  <si>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</si>
  <si>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</si>
  <si>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</si>
  <si>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</si>
  <si>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LIDER PROCESO</t>
  </si>
  <si>
    <t>Responsabilidades de la Alta dirección y Comité Institucional de Coordinación de Control Interno (línea estratégica)</t>
  </si>
  <si>
    <t>Cumplir con los estándares de conducta y la práctica de los principios del servicio público</t>
  </si>
  <si>
    <t>Orientar el Direccionamiento Estratégico y la Planeación Institucional</t>
  </si>
  <si>
    <t>DADE</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</si>
  <si>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</si>
  <si>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</si>
  <si>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gerentes públicos y líderes de proceso (primera Línea de defensa)</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</si>
  <si>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</si>
  <si>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</si>
  <si>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</si>
  <si>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</si>
  <si>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</si>
  <si>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Responsabilidades de los servidores encargados del monitoreo y evaluación de controles y gestión del riesgo (segunda línea de defensa)</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</si>
  <si>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</si>
  <si>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</si>
  <si>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</si>
  <si>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</si>
  <si>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</si>
  <si>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</si>
  <si>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Responsabilidades del área de control interno (tercera línea de defensa)</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</si>
  <si>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</si>
  <si>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OCI</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</si>
  <si>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</si>
  <si>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</si>
  <si>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</si>
  <si>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</si>
  <si>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</si>
  <si>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</si>
  <si>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Identificar acontecimientos potenciales que, de ocurrir, afectarían a la entidad</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</si>
  <si>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</si>
  <si>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</si>
  <si>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</si>
  <si>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</si>
  <si>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</si>
  <si>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</si>
  <si>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</si>
  <si>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</si>
  <si>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</si>
  <si>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</si>
  <si>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</si>
  <si>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</si>
  <si>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</si>
  <si>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</si>
  <si>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</si>
  <si>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</si>
  <si>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</si>
  <si>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</si>
  <si>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</si>
  <si>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</si>
  <si>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</si>
  <si>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</si>
  <si>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Responsabilidades del área de control interno</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</si>
  <si>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</si>
  <si>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</si>
  <si>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</si>
  <si>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</si>
  <si>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</si>
  <si>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</si>
  <si>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Diseño adecuado y efectivo del componente Actividades de Control</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</si>
  <si>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</si>
  <si>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</si>
  <si>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</si>
  <si>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</si>
  <si>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</si>
  <si>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</si>
  <si>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</si>
  <si>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</si>
  <si>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</si>
  <si>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</si>
  <si>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Supervisar el cumplimiento de las políticas y procedimientos específicos establecidos por los gerentes públicos y líderes de proceso</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</si>
  <si>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</si>
  <si>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</si>
  <si>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</si>
  <si>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</si>
  <si>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</si>
  <si>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</si>
  <si>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</si>
  <si>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</si>
  <si>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</si>
  <si>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</si>
  <si>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</si>
  <si>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</si>
  <si>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</si>
  <si>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Diseño adecuado y efectivo del componente Información y Comunicación</t>
  </si>
  <si>
    <t xml:space="preserve">Obtener, generar y utilizar información relevante y de calidad para apoyar el funcionamiento del sistema de control interno. </t>
  </si>
  <si>
    <t xml:space="preserve">Comunicar internamente la información requerida para apoyar el funcionamiento del Sistema de Control Interno. </t>
  </si>
  <si>
    <t xml:space="preserve">Comunicarse con los grupos de valor, sobre los aspectos claves que afectan el funcionamiento del Sistema de control interno. </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</si>
  <si>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</si>
  <si>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</si>
  <si>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COMUNICACIONES</t>
  </si>
  <si>
    <t>Gestionar información que da cuenta de las actividades cotidianas, compartiéndola en toda la entidad</t>
  </si>
  <si>
    <t>Desarrollar y mantener procesos de comunicación facilitando que todas las personas entiendan y lleven a cabo sus responsabilidades del sistema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</si>
  <si>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</si>
  <si>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</si>
  <si>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</si>
  <si>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</si>
  <si>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</si>
  <si>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</si>
  <si>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</si>
  <si>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</si>
  <si>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Comunicar a la alta dirección asuntos que afectan el funcionamiento del Sistema de control interno</t>
  </si>
  <si>
    <t>Evaluar periódicamente las prácticas de confiabilidad e integridad de la información de la entidad y recomienda, según sea apropiado, mejoras o implementación de nuevos controles y salvaguardas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</si>
  <si>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</si>
  <si>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</si>
  <si>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</si>
  <si>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 xml:space="preserve">Monitoreo o supervisión continua </t>
  </si>
  <si>
    <t>Diseño adecuado y efectivo del componente Monitoreo o Supervisión Continua</t>
  </si>
  <si>
    <t>Realizar autoevaluaciones continuas y evaluaciones independientes para determinar el avance en el logro de las metas, resultados y objetivos propuestos, así como la existencia y operación de los componentes del Sistema de Control Interno</t>
  </si>
  <si>
    <t xml:space="preserve">Evaluar y comunicar las deficiencias del sistema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</si>
  <si>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</si>
  <si>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</si>
  <si>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</si>
  <si>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</si>
  <si>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</si>
  <si>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</si>
  <si>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</si>
  <si>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</si>
  <si>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</si>
  <si>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CORPORATIVA</t>
  </si>
  <si>
    <t>Aprobar el Plan Anual de Auditoría propuesto por el jefe de control interno o quien haga sus veces, tarea asignada específicamente al Comité Institucional de Coordinación de Control Interno</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</si>
  <si>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</si>
  <si>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</si>
  <si>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</si>
  <si>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</si>
  <si>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</si>
  <si>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</si>
  <si>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</si>
  <si>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</si>
  <si>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</si>
  <si>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</si>
  <si>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</si>
  <si>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AUTOEVALUCIÓN
(0 - 100)</t>
  </si>
  <si>
    <t xml:space="preserve"> 1 - 40</t>
  </si>
  <si>
    <t>Num.
Producto</t>
  </si>
  <si>
    <t>DESPACHO</t>
  </si>
  <si>
    <t>Depend</t>
  </si>
  <si>
    <t>A través de la matriz de riesgos se tiene identificadas las acciones que se vienen aplicando en el día a día, adicionalmente en el plan de manejo se proponen nuevas acciones para mitigar los riesgos priorizado de acuerdo con la valoración.</t>
  </si>
  <si>
    <t>TH</t>
  </si>
  <si>
    <t>Se realiza seguimiento trimestral a los riesgos del proceso de Mantenimiento y soporte de TIC, actualmente esta en actualización los mapas de riesgo asociados.</t>
  </si>
  <si>
    <t>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t>
  </si>
  <si>
    <t>Ley 87 de noviembre de 1993, articulo 6. "Responsabilidad del control interno. El establecimiento y desarrollo del Sistema de Control Interno en los organismos y entidades públicas, será responsabilidad del representante legal o máximo directivo correspondiente. No obstante, la aplicación de los métodos y procedimientos al igual que la calidad, eficiencia y eficacia del control interno, también será de responsabilidad de los jefes de cada una de las distintas dependencias de las entidades y organismos".
Por otra parte, mediante resolución 525 del 17 de abril de 2018, por medio de la cual se establece el Comité Institucional de Control Interno de la SDIS.</t>
  </si>
  <si>
    <t xml:space="preserve">Se realizó la respecticva oficializacion e identificacion de riesgos con el equipo del proceso </t>
  </si>
  <si>
    <t xml:space="preserve">Se realizó la respecticva oficializacion e identificacion de riesgos con el equipo del proceso, así como el plan de manejo </t>
  </si>
  <si>
    <t>Se realizó la respecticva oficializacion e identificacion de riesgos con el equipo del proceso, así como el plan de manejo,</t>
  </si>
  <si>
    <t>Se realizón un taller y actualmente se  tiene un plan de acción con cada uno de los equipos de trabajo que compone la Dirección Poblacional.</t>
  </si>
  <si>
    <t>poblacional</t>
  </si>
  <si>
    <t>Este producto está asociado a las actividades desarrolladas por el Gestor de Integridad de la dependencia y al curso que lidera la dependencia en Transparencia. En este sentido, no está asociado como una actividad del Proceso de Análisis y Seguimiento a las Políticas Sociales.</t>
  </si>
  <si>
    <t xml:space="preserve">Actualmente no se materializan los riesgos identificados; en caso que haya lugar, se procederá a seguir el plan de contingencia formulado. </t>
  </si>
  <si>
    <t>*Se respondió la carta de alertas del proceso SIG el día 6 de junio de 2018. *Se realizó reporte de desempeño del sistema integrado de gestión relacionado con el Proceso de Análisis y Seguimiento de las Política Sociales, el día 13 de Junio de 2018</t>
  </si>
  <si>
    <t>Territorial</t>
  </si>
  <si>
    <t>num</t>
  </si>
  <si>
    <t>Consol_Activ</t>
  </si>
  <si>
    <t>repite</t>
  </si>
  <si>
    <t>f_Consol_Activ</t>
  </si>
  <si>
    <t>f_ultima</t>
  </si>
  <si>
    <t>ultima</t>
  </si>
  <si>
    <t>igual</t>
  </si>
  <si>
    <t>f_depend</t>
  </si>
  <si>
    <t>Agrupa depend</t>
  </si>
  <si>
    <t>Juridica</t>
  </si>
  <si>
    <t>La entidad cuenta con el instrumento de Instrumento de Registro y Control de Acciones, mediante el cual se le hace seguimiento a las acciones de mejora establecidas para los diferentes hallazgos.</t>
  </si>
  <si>
    <t xml:space="preserve">En los diferentes informes y comunicaciones generados por la OCI, se entregan recomendaciones para mejorar la eficiencia y eficacia de los controles. </t>
  </si>
  <si>
    <t xml:space="preserve">La OCI realiza evaluaciones a los diferentes procesos o áreas de la entidad, teniendo en cuenta los indicadores de gestión, el manejo de los riesgos y los planes de mejoramiento. </t>
  </si>
  <si>
    <t>La OCI, a través de las auditorías internas, se determina las debilidades y fortalezas del control y de la gestión, así como, el desvío de los avances de las metas y objetivos trazados</t>
  </si>
  <si>
    <t xml:space="preserve">La OCI genera informes sobre actividades desarrolladas por la alta Gerencia y la DADE, principalmente en lo relacionado con el cumplimiento requisitos legales, el SIG y el Plan de Mejoramiento
</t>
  </si>
  <si>
    <t xml:space="preserve">La OCI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del informe de seguimiento y recomendaciones orientadas al cumplimiento de las metas del Plan de Desarrollo - Decreto 215 de 2017.  </t>
  </si>
  <si>
    <t>evalúar el cumplimiento de los estándares de conducta y la práctica de la integridad (valores) y principios del servicio público de sus equipos de trabajo</t>
  </si>
  <si>
    <t>Cumplir las políticas y estrategias establecidas para el desarrollo de los servidores a su cargo, evalúar su desempeño y establecer las medidas de mejora</t>
  </si>
  <si>
    <t>evalúar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</si>
  <si>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evalúar el diseño y efectividad de los controles y provee información a la alta dirección y al Comité de Coordinación de Control Interno referente a la efectividad y utilidad de los mismos</t>
  </si>
  <si>
    <t>Identificar y evalúar los cambios que pueden afectar los riesgos al Sistema de Control Interno</t>
  </si>
  <si>
    <t>Específicamente el Comité Institucional de Coordinación de Control Interno, evalúar y dar línea sobre la administración de los riesgos en la entidad</t>
  </si>
  <si>
    <t>Informar sobre la incidencia de los riesgos en el logro de objetivos y evalúar si la valoración del riesgo es la apropiada</t>
  </si>
  <si>
    <t>Establecer procesos para monitorear y evalúar el desarrollo de exposiciones al riesgo relacionadas con tecnología nueva y emergente</t>
  </si>
  <si>
    <t>evalúar si los procesos de gobierno de TI de la entidad apoyan las estrategias y los objetivos de la entidad</t>
  </si>
  <si>
    <t>evalúar periódicamente las prácticas de confiabilidad e integridad de la información de la entidad y recomienda, según sea apropiado, mejoras o implementación de nuevos controles y salvaguardas</t>
  </si>
  <si>
    <t>En la ejecución de las actividades planeadas para cada uno los roles de la OCI, se evalúa la confiabilidad e integridad de la información de la entidad y recomienda, según sea apropiado, mejoras o implementación de nuevos controles.</t>
  </si>
  <si>
    <t xml:space="preserve">evalúar y comunicar las deficiencias del sistema de control interno de forma oportuna a las partes responsables de aplicar medidas correctivas </t>
  </si>
  <si>
    <t>evalúar si los controles están presentes (en políticas y procedimientos) y funcionan, apoyando el control de los riesgos y el logro de los objetivos establecidos en la planeación institucional</t>
  </si>
  <si>
    <t>Mediante los informes ejecutivos y los controles de advertencia, se proporciona información a la alta gerencia del cumplimiento de las actividades de la Oficina de Control Interno, las cuales están descritas en el Plan de acción de la Oficina para esta vigencia.</t>
  </si>
  <si>
    <t>Se envían controles de advertencia a los responsables de las actividades, cuando se analizan riesgoso que pueden llegar a materializarse.</t>
  </si>
  <si>
    <t xml:space="preserve">Mediante los Seguimientos y las auditorías realizadas por parte de la OCI, se verifica la adopción, implementación y aplicación de controles los controles inherentes.  </t>
  </si>
  <si>
    <t>La OCI, mediante los informes generales y ejecutivos relacionados con el cumplimiento de la Ley 1712 de 2014, proporcionar información respecto a la integridad, exactitud y calidad de la comunicación por parte de la entidad.</t>
  </si>
  <si>
    <t>La OCI, a través de las auditorías internas determina si se han definido, puesto en marcha y aplicado los controles establecidos en los procesos objeto de estas auditorías.</t>
  </si>
  <si>
    <t>evaluación</t>
  </si>
  <si>
    <t xml:space="preserve">La OCI evalúa la eficacia de las estrategias de la entidad para promover la integridad en el servicio público, principalmente cuando realiza la auditoría a los procesos de atención al ciudadano, los sistemas de información y atención de las PQ,R,S; el seguimiento a directrices para prevenir conductas irregulares relacionadas con incumplimiento de manuales de funciones y de procedimientos y pérdida de elementos y documentos públicos y  el Seguimiento a las medidas de austeridad en el gasto público
</t>
  </si>
  <si>
    <t>En el desarrollo de las auditorías la OCI, verifica en los procedimientos la eficacia de los controles establecidos y de encontrarlos deficientes se comunica al representante de la alta gerencia para que se tomen las decisiones del caso.</t>
  </si>
  <si>
    <t>En el desarrollo de las auditorías la OCI,  revisa la efectividad y la aplicación de controles y actividades de monitoreo vinculadas a los riesgos inherentes a los procesos involucrados en la auditoría que se ejecuta.</t>
  </si>
  <si>
    <t>Como resultado de cada auditoría se realizan los informes (General y ejecutivo) los cuales son enviados a la alta gerencia y a los responsables del proceso respectivo.</t>
  </si>
  <si>
    <t>En el informe de cada auditoría se opina sobre la adecuación y eficacia de los procesos de gestión de riesgos y control.</t>
  </si>
  <si>
    <t xml:space="preserve">En la ejecución de las actividades planeadas para cada uno los roles de la OCI, se verifica que los controles están diseñados e implementados de manera efectiva y operen segúnlo establecido.
</t>
  </si>
  <si>
    <t>En los diferentes informes generados por la OCI, se comentan sobre la suficiencia y efectividad de los control, así como de la razonabilidad de los procedimientos.</t>
  </si>
  <si>
    <t>Los procesos de gobierno de TI de la entidad, están diseñados de tal manera que apoyan las estrategias y los objetivos de la entidad.</t>
  </si>
  <si>
    <t>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t>
  </si>
  <si>
    <t>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t>
  </si>
  <si>
    <t>Mediante las auditorías y seguimientos realizados por la OCI, se evalúa el sistema de control internos y mediante los informes y los controles de advertencia, se les comunica, de forma oportuna, a las partes responsables de aplicar medidas correctivas  sobre las deficiencias encontradas.</t>
  </si>
  <si>
    <t>Identificar y evalúar cambios que podrían tener un impacto significativo en el SCI, durante las evaluaciones periódicas de riesgos y en el curso del trabajo de auditoría interna</t>
  </si>
  <si>
    <t>Se aprobó el plan anual de auditoría para la vigencia 2018 en el Comité Institucional de coordinación del sistema de Control Interno del 26 de enero de 2018, el cual contempla actividades relacionadas con la evaluación del riesgo.</t>
  </si>
  <si>
    <t>Realimentar a la alta dirección sobre el monitoreo y efectividad de la gestión del riesgo y de los controles. Así mismo, hacer seguimiento a su gestión, gestiónar los riesgos y aplicar los controles</t>
  </si>
  <si>
    <t>gestiónar información que da cuenta de las actividades cotidianas, compartiéndola en toda la entidad</t>
  </si>
  <si>
    <t>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t>
  </si>
  <si>
    <t>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t>
  </si>
  <si>
    <t>Se aprobó el plan anual de auditoría para la vigencia 2018 en el Comité Institucional de Coordinación del sistema de Control Interno del 26 de enero de 2018, el cual contempla actividades relacionas con la evaluación del riesgo.</t>
  </si>
  <si>
    <t>CONCLUSIÓN</t>
  </si>
  <si>
    <t>RECOMENDACIONES</t>
  </si>
  <si>
    <t>Dar celeridad a la gestión para los productos que están por debajo del 100%</t>
  </si>
  <si>
    <t>En cuanto a los requisitos, de acuerdo con la autoevaluación se observó que el MECI se encuentra en una fase avanzada de desarrollo e implementación, así mismo,  los productos ha sido aprobados, se han socializado y se les ha realizado seguimientos y mejoras.</t>
  </si>
  <si>
    <t>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</si>
  <si>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La Oficina Asesora de Comunicaciones cuenta con la Política de Comunicaciones de la entidad publicada en el mapa de procesos. En el  periodo en mención se realizaron 4 jornadas de socialización de la política de comunicaciones en el territorio (Suba, Mártires 2 y Casa Rosada). Tambien se inició la actualización del protocolo de redes y el diseño del protocolo de radio para su oficialización en el mapa de procesos institucional.</t>
  </si>
  <si>
    <t>Se evidenció la Politica de Comunicaciones la cual se encuentra publica en:
http://intranetsdis.integracionsocial.gov.co/modulos/contenido/default.asp?idmodulo=1278.
Se observaron listados de asistencia de la socialización de la Politica de Comunicaciones.</t>
  </si>
  <si>
    <t>Frente a gestionar información que da cuenta de las actividades cotidianas, compartiéndola en toda la entidad, la OAC divulga la información mediante publicaciones periodicas en la Intranet y el envio masivos de mailling a los funcionarios y contratistas; tambien se ha estado ejecutado la estrategia de comunicación interna denominada Integrados, como sombrilla de las piezas comunicacionales institucionales para el Área de Gestión Ambiental, para esta dependencia se aprobaron piezas comunicacionales para la inauguración y clausura de la Semana Ambiental ; para la Subdirección de Gestión y Desarrollo del Talento Humano se desarrollaron piezas para el área de bienestar, capacitación, seguridad y salud en el trabajo y para la campaña 'Doble de Riesgo' ; también se desarrollaron piezas comunicacionales para la Subdirección de Investigación e Información, para la campaña de difusión la mesa de servicio.</t>
  </si>
  <si>
    <t>Se evidenció el informe "Info Medios" de los meses de julio, agosto y septiembre de 2018, en el cual se observó la gestión realizada  en la divulgación de la información que da cuenta de las actividades cotidianas, compartiéndola en toda la entidad</t>
  </si>
  <si>
    <t xml:space="preserve">La OAC ha cumplido con la publicación en la web institucional de los informes pormenorizados del estado de control interno 2018, informes de seguimiento de ley, programa e informes de auditorias internas y rendición de cuentas a la contraloría distrital. </t>
  </si>
  <si>
    <t>La Oficina de comunicaciones realizó las publicaciones de los informes y seguimientos solicitados por la OCI, asi mismo, en el marco de la Polica de Comunicaciones publica información tracendental de los diferentes procesos facilitando que todas las personas entiendan y lleven a cabo sus responsabilidades del sistema de control interno</t>
  </si>
  <si>
    <t xml:space="preserve">La OAC ha facilitado canales de comunicación a traves de la publicación de lineas de atención y procedimientos de atención que se encuentran dentro del sistema integral de atención a la ciudadanía. Adicional en la intranet permanece el procedimiento de deber de denuncia y se han enviado mailling masivos sobre el mismo. </t>
  </si>
  <si>
    <t xml:space="preserve">La Entidad cuenta con canales de comunicación, de acuerdo a  lo establecido en la politica distrital de atención al cuidada ( Decreto 197 de 2014). </t>
  </si>
  <si>
    <t xml:space="preserve">La OAC tiene habilitado en su web institucional un espacio para informar a la ciudadanía los entes de control que vigilan a la SDIS, adicional se cuenta con un boletín digital con información relevante y oportuna de la entidad y su gestión. </t>
  </si>
  <si>
    <t>La Entidad cuenta con la pagina WEB de la SDIS, en la misma se publica información relevante para la cuidadaniua en general, asi mismo cumple con lo establecido en la Ley 1712 de 2014.</t>
  </si>
  <si>
    <t xml:space="preserve">Además de la continua publicación y actualización de la página institucional con las noticias de la entidad, se ha adelantado el diseño y ejecución de campañas de comunicación interna y externa para lograr así una comuniacción efectiva. </t>
  </si>
  <si>
    <t xml:space="preserve">la Oficina de Comunicaciones realizó con  el diseño y ejecución de campañas de comunicación interna y externa para lograr así una comunicación efectiva. </t>
  </si>
  <si>
    <t>La OAC no adelanta monitoreo a las líneas telefónicas de denuncia, sin embargo, lleva un seguimiento o monitoreo de medios a traves de la empresa InfoMedios sobre las noticias emitidas de la entidad en los medios masivos de comunicación, este informe es el soporte de uno de los indicadores de gestión de la Oficina.   </t>
  </si>
  <si>
    <t>comunicaciones</t>
  </si>
  <si>
    <t>Se expidió la resolución 1288 del 28 de agosto de 2018 "por la cual se adopta el código de integridad y buen gobierno de la Secretaría Distrital de Integración Social"</t>
  </si>
  <si>
    <t xml:space="preserve">La Subdirección de Gestión y Desarrollo de Talento Humano, cuenta con una caracterización del proceso, con 13 procedimientos y sus respectivos documentos asociados, así mismo con un Plan de Acción Gestión Estratégica de Talento Humano y el Plan de Trabajo alineado con los objetivos estratégicos de la SDIS.
http://intranetsdis.integracionsocial.gov.co/modulos/contenido/default.asp?idmodulo=1222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</si>
  <si>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t>
  </si>
  <si>
    <t>La subdirección tiene designados un gestor de dependencia y un gestor de procesos.
No cargaron evidencia.</t>
  </si>
  <si>
    <t>Mediante Resolución 1288 del 28 de agosto de 2018, se adoptó el Código de Integridad y Buen Gobierno de la Secretaría Distrital de Integración Social.</t>
  </si>
  <si>
    <t xml:space="preserve">Se tiene definido el Plan Estratégico del talento humano de acuerdo con la metodología de implementación del MIPG en la dimension de la Política de Talento Humano y el segimientos de las actividades programadas se encuentran definidas en el archivo adjunto. </t>
  </si>
  <si>
    <t>Se tiene definido el Plan Estratégico del talento humano de acuerdo con la metodología de implementación del MIPG en la dimension de la Política de Talento Humano y se realiza el seguimiento a las actividades programadas en él.</t>
  </si>
  <si>
    <t>Se promovio y divulgó el Código de Integridad y Buen Gobierno de la Secretaría Distrital de Integración Social.</t>
  </si>
  <si>
    <t>Conforme lo establecido en el plan de trabajo para la Implementación Código de Integridad y buen Gobierno, se tiene programada una etapa de evaluación y seguimiento para 2019.</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</si>
  <si>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t>
  </si>
  <si>
    <t>La SGDTH reporta trimestralmente a la OCI el resultado de los avances dela gestión con sus respectivas evidencias. De igual manera, se reporta mensualmente el avance de los indicadores de gestión del proceso Gestión de Talento Humano.</t>
  </si>
  <si>
    <t>como resultado de la evaluación de desempeño de 2017, 957 servidores fueron evaluados y 35 gerentes públicos suscribieron y fueron evaluados mediante acuerdos de gestión.</t>
  </si>
  <si>
    <t>Se tiene el "informe acuerdos de gestión 2017", sin fecha, en el cual da como resultado de la evaluación de desempeño de 2017, 957 servidores fueron evaluados y 35 gerentes públicos suscribieron y fueron evaluados mediante acuerdos de gestión.</t>
  </si>
  <si>
    <t xml:space="preserve">Los compromisos suscritos en los acuerdos de gestión, se basan en la planeación estratégica de la Entidad y su evaluación se realiza anualmente. Adicionalmente contamos con las evaluaciones de desempeño que tambien se realizan anualmente. </t>
  </si>
  <si>
    <t>Se cuenta con un plan de trabajo para los gestores de integridad, para la socialización de vaores en las unidades operativas de la SDIS, para la vigencia 2018.</t>
  </si>
  <si>
    <t>Se cuenta con un plan de trabajo para los gestores de integridad, para la socialización de valores en las unidades operativas de la SDIS, para la vigencia 2018.</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</si>
  <si>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t>
  </si>
  <si>
    <t>Se tiene ne la Intraent la matriz de identificación, clasificación y valoración de riegos del proceso y revisión y se estan actualizando los actuales riesgos identificados.</t>
  </si>
  <si>
    <t>Se cuenta con el Plan de Trabajo de la SGDTH, alineado con los objetivos estratégicos, del cual se realiza seguimiento y reporte trimestral a la OCI.</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</si>
  <si>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t>
  </si>
  <si>
    <t>En la matriz de riesgos  se tienen identificados, valorados y monitoreados los riesgos asociados al proceso.  Se hacen reportes cuatrimestrales, se anexa seguimiento.</t>
  </si>
  <si>
    <t>En la matriz de riesgos  se tienen identificados, valorados y monitoreados los riesgos asociados al proceso, sobre los cuales se hacen seguimientos cuatrimestrales.</t>
  </si>
  <si>
    <t>Se tienen identificados los riesgos de corrupción que puedan afectar el cumplimiento del objetivo del  proceso Gestión de Tanto Humano
http://intranetsdis.integracionsocial.gov.co/modulos/contenido/default.asp?idmodulo=1344</t>
  </si>
  <si>
    <t xml:space="preserve">Se tienen identificados los riesgos de corrupción que puedan afectar el cumplimiento del objetivo del  proceso Gestión de Tanto Humano, en la matriz correspondiente. No cargaron evidencia
</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</si>
  <si>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t>
  </si>
  <si>
    <t>Se hacen seguimeintos cuatrimestrales, a los riegos señalados en la matriz de riesgos de corrupción y que estan identificados en el proceso.
http://intranetsdis.integracionsocial.gov.co/modulos/contenido/default.asp?idmodulo=1344</t>
  </si>
  <si>
    <t>En la matriz de riesgos de gestión se tienen identificados, valorados y monitoreados los riesgos asociados al proceso.  
http://intranetsdis.integracionsocial.gov.co/modulos/contenido/default.asp?idmodulo=1344</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</si>
  <si>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</si>
  <si>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t>
  </si>
  <si>
    <t>Se tienen identificados, valorados y monitoreados los riesgos de corrupción asociados al proceso Gestión de Talento Humano.  Se hacen reportes cuatrimestrales</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</si>
  <si>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t>
  </si>
  <si>
    <t>Se tienen identificados, valorados y monitoreados los riesgos de corrupción  asociados al proceso Gestión de Talento Humano.  Se hacen reportes cuatrimestrales, de los cuales la OCI se pronuncia mediante informe .</t>
  </si>
  <si>
    <t xml:space="preserve">En el periodo de evaluación no se presentaron alertas al Comité de Contratación por parte de los supervisores e interventores </t>
  </si>
  <si>
    <t>Se tienen identificados, valorados y monitoreados los riesgos asociados al proceso Gestión de Talento Humano.  Se hacen reportes cuatrimestrales, de los cuales la OCI se pronuncia mediante informe .</t>
  </si>
  <si>
    <t>La actividad no corresponde, dado se pueden evidenciar en el instrumento de acciones de mejora.</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</si>
  <si>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</si>
  <si>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t>
  </si>
  <si>
    <t>En los procedimientos asociados al proceso Gestión de Talento Humano, se tienen identificados puntos de control lo mismo que los responsables de su aplicación.
http://intranetsdis.integracionsocial.gov.co/modulos/contenido/default.asp?idmodulo=1222</t>
  </si>
  <si>
    <t>NO APLICA</t>
  </si>
  <si>
    <t>No registran nada</t>
  </si>
  <si>
    <t>Actualmente nos encontramos actualizando la caracterización del proceso Gestión de Talento Humano, en el marco de la actualización del mapa de procesos de la Entidad y se tiene previsto la revisión y actualización de los riesgos asociados al mismo</t>
  </si>
  <si>
    <t>En ejecución del Plan Institucional de Capacitación 2018, se han ejecutado los diplomados , cursos cortos, inducción y reinducción.</t>
  </si>
  <si>
    <t>Se tienen identificados, valorados y monitoreados los riesgos de asociados al proceso Gestión de Talento Humano.  Se hacen reportes cuatrimestrales, de los cuales la OCI se pronuncia mediante informe .</t>
  </si>
  <si>
    <t>Según las responsabilidades asignadas se presento avance de controles de riesgos</t>
  </si>
  <si>
    <t>Las actividades descritas no señalan el cumplimineto del producto.
No cargaron evidencia.</t>
  </si>
  <si>
    <t>Evaluaciones de desempeño y Acuerdos de Gestión realizados anualmente. No aplica</t>
  </si>
  <si>
    <t>Evaluaciones de desempeño y Acuerdos de Gestión realizados anualmente. No cargaron evidencia</t>
  </si>
  <si>
    <t>El avance del cumplimiento de las metas financieras y físicas del Proyecto de Inversión 1118- se pueden evidenciar en el reporte del SPI.</t>
  </si>
  <si>
    <t>El de avance de las actividades contempladas en la Matriz de Riesgos se presentan con corte a octubre 25 de 2018 y estamos en proceso de revalorización de los riesgos por cuanto se está cumpliendo el año de formulación</t>
  </si>
  <si>
    <t>Durante el periodo de evaluación no se presentaron acontecimientos potenciales adicionales a las contempladas en el  Mapa de Riesgos del proceso.</t>
  </si>
  <si>
    <t>Los riesgos de caracter negativo y de mayor impacto potencial se tienen en cuenta en el seguimiento a la ejecución de las actividades programadas en el  Mapa de Riesgos</t>
  </si>
  <si>
    <t>Las actividades programadas para evitar la probabilidad de fraude son tenidas en cuenta en el seguimiento Mapa de Riesgos Corrupción</t>
  </si>
  <si>
    <t>Se puede ver el avance del Seguimiento Mapa de Riesgos Corrupción en el archivo adjunto.</t>
  </si>
  <si>
    <t>se cuenta con la Matriz mapa de riesgos de anticorrupción 2018 del Plan Anticorrupción y de Atención al Ciudadano  - PAAC.</t>
  </si>
  <si>
    <t>El de avance de las actividades contempladas en la Matriz de Riesgos se presentan con corte a octubre 25 de 2018 y estamos en proceso de revalorización por cuanto se está cumpliendo el año de formulación</t>
  </si>
  <si>
    <t>El de avance de las actividades contempladas en la Matriz de Riesgos se presentan con corte a octubre 25 de 2018 y estamos en proceso de revalorización de los riesgos por cuanto se está cumpliendo el año de formulación</t>
  </si>
  <si>
    <t>Se puede ver el avance del Seguimiento al Mapa de Riesgos Corrupción en el archivo adjunto.</t>
  </si>
  <si>
    <t>Se puede ver el avance del Seguimiento al Mapa de Riesgos Corrupción.</t>
  </si>
  <si>
    <t>En el periodo de evaluación no se presentaron alertas al Comité de Contratación por parte de los supervisores e interventores </t>
  </si>
  <si>
    <t>Las actualizaciones de los  procedimientos se encuentran detallados en las Circulares 28 y 31 expedidas por la Dade</t>
  </si>
  <si>
    <t>En los procedimientos asociados al proceso de Gestión de Bienes y Servicios, se tienen identificados puntos de control lo mismo que los responsables de su aplicación.
http://intranetsdis.integracionsocial.gov.co/modulos/contenido/default.asp?idmodulo=1223</t>
  </si>
  <si>
    <t>No registraron nada</t>
  </si>
  <si>
    <t>Gest Bienes y Serv</t>
  </si>
  <si>
    <t xml:space="preserve">proceso de adquisiciones cuenta con un gestor SIG mediante INT- 52364 del 21 de septiembre de 2018. </t>
  </si>
  <si>
    <t>Evaluaciones de desempeño y Acuerdos de Gestión realizados anualmente. No cargaron evidencias</t>
  </si>
  <si>
    <t xml:space="preserve">la informacion del desempeño del proceso es enviada a la Direccion de analisi y diseño estrategico DADE y su publicacion de indicadores de gestión se puede visualizar en la intranet. </t>
  </si>
  <si>
    <t>la informacion del desempeño del proceso es enviada a la Direccion de analisi y diseño estrategico DADE y su publicacion de indicadores de gestión se puede visualizar en la intranet.  No cargaron evidencias</t>
  </si>
  <si>
    <t>se envia a la Direccion de analisis y diseño estrategico el cumplimiento de los riesgos de corrupción cada cuatro meses, esta oficina tramita informe de estos seguimeintos realizados asi evidenciar el cumplimiento de los objetivos y metas organizacionales </t>
  </si>
  <si>
    <r>
      <t xml:space="preserve">se envia a la Direccion de analisis y diseño estrategico el cumplimiento de los riesgos de corrupción cada cuatro meses, esta oficina tramita informe de estos seguimeintos realizados asi evidenciar el cumplimiento de los objetivos y metas organizacionales. </t>
    </r>
    <r>
      <rPr>
        <b/>
        <sz val="11"/>
        <color rgb="FF002060"/>
        <rFont val="Arial"/>
        <family val="2"/>
      </rPr>
      <t xml:space="preserve"> cargaron evidencias</t>
    </r>
    <r>
      <rPr>
        <sz val="11"/>
        <color rgb="FF002060"/>
        <rFont val="Arial"/>
        <family val="2"/>
      </rPr>
      <t> </t>
    </r>
  </si>
  <si>
    <t>A traves de la evaluacion de los riesgso de corrupción y los riegsos del proceso, los cuales se pueden visualizar en la intranet. </t>
  </si>
  <si>
    <t>A traves de la evaluacion de los riesgso de corrupción y los riegsos del proceso, los cuales se pueden visualizar en la intranet. No cargaron evidencias</t>
  </si>
  <si>
    <t>iniciando año se establecen los riesgso, se valoran y se crean controles a  este corte ya se encuentran en seguimiento por parte de la ofician de control interno con el fin de evidenciar que las actividades de control se estan cumpliendo debidamente</t>
  </si>
  <si>
    <t>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</si>
  <si>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Iniciando año se establecen los riesgso, se valoran y se crean controles a  este corte ya se encuentran en seguimiento por parte de la ofician de control interno con el fin de evidenciar que las actividades de control se estan cumpliendo debidamente.</t>
  </si>
  <si>
    <t xml:space="preserve">una vez recibido el informe de la oficina de control inetrno y revisada las observaciones emitas alli, se toman las medidas para lograr subsanar las obsevaciones presentadas en cada proceso. </t>
  </si>
  <si>
    <t>una vez recibido el informe de la oficina de control inetrno y revisada las observaciones emitas alli, se toman las medidas para lograr subsanar las obsevaciones presentadas en cada proceso. No cargaron evidencias</t>
  </si>
  <si>
    <t>la Subdireccion de Contratacion establece en el correo de revision de la matriz de riesgo que el supervisor es el encargado de dar tratamiento adecuado  cada vez que se presente un evento dentro del proceso contractual e informar las alertas respectivas</t>
  </si>
  <si>
    <t>la Subdireccion de Contratacion establece en el correo de revision de la matriz de riesgo que el supervisor es el encargado de dar tratamiento adecuado  cada vez que se presente un evento dentro del proceso contractual e informar las alertas respectivas. No cargaron evidencias</t>
  </si>
  <si>
    <t>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</si>
  <si>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 xml:space="preserve">Todos los procedimentos definidos por las areas y revisados por la DADE contienen inmersoS los controles que se deben implementar y los responsables de los mismos. Ver Intranet. mapa de procesos. </t>
  </si>
  <si>
    <t>Todos los procedimentos definidos por las areas y revisados por la DADE contienen inmersoS los controles que se deben implementar y los responsables de los mismos. Ver Intranet. mapa de procesos. </t>
  </si>
  <si>
    <t>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</si>
  <si>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Adquisiciones</t>
  </si>
  <si>
    <t xml:space="preserve">La Dirección de Análisis y Diseño Estratégico lidera el proceso Direccionamiento Estratégico el cual se encarga de generar los lineamientos de planeación estratégica que permitan articular las apuestas definidas en el Plan Distrital de Desarrollo con la plataforma estratégica, los planes, proyectos y procesos institucionales, mediante el acompañamiento en su formulación, seguimiento y monitoreo, con el fin de contribuir al cumplimiento de las metas, objetivos y misión de la entidad. _x000D_
Este proceso incluye, entre otros, las directrices para la Formulación y seguimiento del plan estratégico y plan de acción institucional._x000D_
Se realizó seguimiento a plan estratégico con corte al 30 de junio de 2018._x000D_
Se realizó seguimiento a plan de acción institucional  con corte al 30 de septiembre de 2018. _x000D_
</t>
  </si>
  <si>
    <t>La Entidad formulo el plan Estrategico Institucional, asi mismo alineado a l Plan de Desarrollo Distrital , asi mismo, diseño el Plan de Acción Institucional, el seguimiento que se realiza a este último se realza mediante la matriz denominada SPI, la cual es reportada por cada una de las dependencias responsables.</t>
  </si>
  <si>
    <t>La Dirección de Análisis y Diseño Estratégico coordina las actividades de seguimiento del Plan Estratégico y Plan de Acción Institucional, a través de la definición de herramientas de planeación y monitoreo como lo es el seguimiento mensual a la gestión de los proyectos de inversión y el envío de cartas de alerta frente a los resultados obtenidos._x000D_
_x000D_</t>
  </si>
  <si>
    <t>La Entidad realiza seguimiento al Plan de Acción Institucional ,así mismo reporta a acada uno de los responsables de los proyectos de inversión la retroalimentación del analisis realizado en el formato denominado "Logros, Alertas y Recomendaciones a Proyectos de Inversión"</t>
  </si>
  <si>
    <t xml:space="preserve">A partir de la expedición de la Guía para la Administración de los Riesgos de Gestión, Corrupción y Seguridad Digital, se adelantó la primera mesa de trabajo con la Oficina de Control Interno, para la articulación de acciones en torno a las actualizaciones pertinentes para la gestión de riesgos en la entidad._x000D_
_x000D_
</t>
  </si>
  <si>
    <t xml:space="preserve">Se observó que la DADE realizó una reunión (Mesa de Trabajo) con la OCI el 20/09/2018, en la misma se analizó lo referente a expedición de la Guía para la Administración de los Riesgos de Gestión, Corrupción y Seguridad Digital.
 </t>
  </si>
  <si>
    <t xml:space="preserve">Desde la Dirección de Análisis y Diseño Estratégico se revisó, aprobó y solicitó la oficialización en el marco del Sistema Integrado de Gestión de la actualización a la política de administración de riesgos._x000D_
_x000D_
</t>
  </si>
  <si>
    <t>La Entidad cuenta con la Politica de Administración de Riesgos, la cual fue aprobada por el Comité Institucional de Coordinación del Sistema de Control Interno de la SDIS.</t>
  </si>
  <si>
    <t xml:space="preserve">La Dirección de Análisis y Diseño Estratégico participa en el Comité Institucional de Coordinación de Control Interno cuando este es convocado por la secretaría técnica (Oficina de Control Interno). _x000D_
_x000D_
</t>
  </si>
  <si>
    <t xml:space="preserve">Desde la Dirección de Análisis y Diseño Estratégico se revisó aprobó y solicitó la oficialización en el marco del Sistema Integrado de Gestión de la actualización a la política de administración de riesgos que define las directrices para la gestión de riesgos asignando responsabilidades en niveles directivos y operativos._x000D_
_x000D_
</t>
  </si>
  <si>
    <t>Los procesos de la Entidad identificaron riesgos, los cuales son monitoriados por los mismos, asi mismo, en la politica de Administración de Riesgos de la entidad se estableció las responsabilidades para controlar los mismos.</t>
  </si>
  <si>
    <t xml:space="preserve">Desde la Dirección de Análisis y Diseño Estratégico se coordinó el envío de cartas de gestión y alertas a los procesos institucionales las cuales incluyeron el estado del componente de gestión de riesgos._x000D_
</t>
  </si>
  <si>
    <t>Se evidenció la remisión de las cartas de alerta a los gestores de proceso, en las mismas se relaciona todo lo referente a la gestión de los riesgos.</t>
  </si>
  <si>
    <t>A partir de la expedición de la Guía para la Administración de los Riesgos de Gestión, Corrupción y Seguridad Digital, se adelantó la primera mesa de trabajo con gestores de subsistema para la articulación en torno a las actualizaciones requeridas para la gestión de los riesgos._x000D_
_x000D_
Evidencia:_x000D_
Acta de reunión Mesa de trabajo política de riesgos del 09/10/2018</t>
  </si>
  <si>
    <t>Se observó listados de asistencia del 09/10/2018, donde se trato la actualización de la Guía para la Administración de los Riesgos de Gestión, Corrupción y Seguridad Digital con los gestores de subsistemas.</t>
  </si>
  <si>
    <t>La política de administración de riesgos publicada define las directrices para monitorear los cambios en todos los tipos de riesgos identificados en la entidad incluyendo los relacionados con aspectos legales, regulatorios y de cumplimiento. Es de mencionar que la realización de estos monitoreos es responsabilidad de cada uno de los líderes de proceso._x000D_
_x000D_
Evidencia:_x000D_
Política de administración de riesgos. http://intranetsdis.integracionsocial.gov.co/anexos/documentos/politicasSIG/18092018_LIN-MC-001_Lineamiento_administracion_riesgos.docx</t>
  </si>
  <si>
    <t>Los procesos de la Entidad identificaron riesgos, los cuales son monitoriados por los mismos, asi mismo, en la politica de Administración de Riesgos de la entidad define las directrices para monitorear los cambios en todos los tipos de riesgos identificados en la entidad incluyendo los relacionados con aspectos legales, regulatorios y de cumplimiento.</t>
  </si>
  <si>
    <t xml:space="preserve">La política de administración de riesgos publicada incluye las acciones para el seguimiento a los mapas de riesgos las cuales se encuentran bajo el liderazgo de la Oficina de Control Interno._x000D_
_x000D_
Desde la Dirección de Análisis y Diseño Estratégico se generan alertas para fortalecer el ejercicio de seguimiento y reporte de las acciones de mitigación de los riesgos._x000D_
_x000D_
</t>
  </si>
  <si>
    <t>Se evidenció que la DADE consolida las evidencias de los controles definidos para los riesgos de corrupción , los mismos son resmitidos a la OCI quien se encarga de realizar el respectivo seguimiento y reporte.
Se observó que la Politica de administración de Riesgos de la SDIS define los roles y responsabilidades para realizar los respectivos seguimientos.</t>
  </si>
  <si>
    <t xml:space="preserve">Desde la Dirección de Análisis y Diseño Estratégico se revisó aprobó y solicitó la oficialización en el marco del Sistema Integrado de Gestión de la actualización a la política de administración de riesgos que en su numeral 12 define el rol de la Dirección de Análisis y Diseño Estratégico en el liderazgo de la gestión de riesgos._x000D_
_x000D_
</t>
  </si>
  <si>
    <t>Se observó que la Politica de administración de Riesgos de la SDIS define los roles y responsabilidades para realizar los respectivos seguimientos.</t>
  </si>
  <si>
    <t xml:space="preserve">Desde la Dirección de Análisis y Diseño Estratégico se coordinó el envío de cartas de gestión y alertas a los procesos institucionales las cuales incluyeron el estado del componente de gestión de riesgos._x000D_
_x000D_
</t>
  </si>
  <si>
    <t xml:space="preserve">Se evidenció el correo electrónico del 28/08/2018 con la remisión de las cartas de alertas a las partes interesadas las cuales incluyeron el estado del componente de gestión de riesgos.
</t>
  </si>
  <si>
    <t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t>
  </si>
  <si>
    <t xml:space="preserve">A partir de la expedición de la Guía para la Administración de los Riesgos de Gestión, Corrupción y Seguridad Digital, se adelantó la primera mesa de trabajo con los gestores del subsistema de gestión de seguridad de la información, seguridad y salud en el trabajo, gestión documental y gestión ambiental, para la articulación en la gestión del riesgo y la respectiva actualización de la política y procedimiento de administración de riesgos._x000D_
_x000D_
</t>
  </si>
  <si>
    <t xml:space="preserve">Desde la Dirección de Análisis y Diseño Estratégico se coordinó la realización de mesas de trabajo con la Oficina de Control Interno y con gestores de subsistema, para la articulación en la gestión del riesgo y la respectiva actualización de la política y procedimiento de administración de riesgos._x000D_
_x000D_
</t>
  </si>
  <si>
    <t>Se observó listados de asistencia del 09/10/2018, donde se trato la actualización de la Guía para la Administración de los Riesgos de Gestión, Corrupción y Seguridad Digital con el con el gestor del subsistema de gestión de seguridad de la información.</t>
  </si>
  <si>
    <t>Se evidenció el correo electrónico del 28/08/2018 con la remisión de las cartas de alertas a las partes interesadas las cuales incluyeron el estado del componente de gestión de riesgos.</t>
  </si>
  <si>
    <t xml:space="preserve">La Dirección de Análisis y Diseño Estratégico cuenta con un equipo encargado de atender y prestar asesoría metodológica para la creación, actualización y derogación de riesgos de gestión conforme al procedimiento establecido. _x000D_
Los cambios presentados en los riesgos de los procesos han sido aprobados y comunicados mediante las Circulares de Despacho._x000D_
_x000D_
</t>
  </si>
  <si>
    <t xml:space="preserve">La Dirección de Análisis y Diseño Estratégico cuenta con un equipo encargado de atender y prestar asesoría metodológica para la creación, actualización y derogación de riesgos de gestión y procedimientos conforme al procedimiento Control de Documentos oficializado con  Circular No. 017 - 08/06/2018 
</t>
  </si>
  <si>
    <t>Los procesos de la Entidad identificaron riesgos, los cuales son monitoriados por los mismos, asi mismo, en la politica de Administración de Riesgos de la entidad define las directrices para monitorear los cambios en todos los tipos de riesgos identificados en la entidad.</t>
  </si>
  <si>
    <t xml:space="preserve">Se remitieron cartas de gestión y alertas a los procesos institucionales que incluyeron el estado de estos componentes con el fin de generar acciones en torno al mejoramiento del sistema._x000D_
_x000D_
Informes del estado de subsistema de control interno_x000D_
</t>
  </si>
  <si>
    <t>Se evidenció el correo electrónico del 28/08/2018 con la remisión de las cartas de alertas a las partes interesadas los responsables, asi mismo, se observó la remisión de oficios con el seguimiento realizado a los proyectos de inversión.</t>
  </si>
  <si>
    <t>Desde la Dirección de Análisis y Diseño Estratégico se participó en el Comité Institucional de Coordinación de Control Interno (26/09/2018), apoyando las acciones de comunicación requeridas frente a los componentes del sistema que se administran desde esta dependencia._x000D_
_x000D_</t>
  </si>
  <si>
    <t>La DADE hace parte del Comité Institucional del Sistema de Control Interno, lo anterior de acuerdo a la Resolución 525 de 2018 art , el último comité fue realizado el 26/09/2018.</t>
  </si>
  <si>
    <t xml:space="preserve">Desde la Dirección de Análisis y Diseño Estratégico se participó en el Comité Institucional de Coordinación de Control Interno  (26/09/2018), apoyando las acciones de comunicación requeridas frente a los componentes del sistema que se administran desde esta dependencia._x000D_
</t>
  </si>
  <si>
    <t>La DADE hace parte del Comité Institucional del Sistema de Control Interno, lo anterior de acuerdo a la Resolución 525 de 2018 art 1, el último comité fue realizado el 26/09/2018.
Paragrafo:1: el jefe de la OCI será invitado permanente y participara con voz pero sin voto.</t>
  </si>
  <si>
    <t xml:space="preserve">Desde la Dirección de Análisis y Diseño Estratégico se participó en el Comité Institucional de Coordinación de Control Interno  (26/09/2018), generando las revisiones y aprobaciones requeridas sobre la documentación generada, la cual es administrada por la Oficina de Control Interno en su condición de Secretaria técnica de esta instancia._x000D_
</t>
  </si>
  <si>
    <t>La DADE hace parte del Comité Institucional del Sistema de Control Interno, lo anterior de acuerdo a la Resolución 525 de 2018 art , el último comité fue realizado el 26/09/2018, en el mismo, de acuerdo al art 4 se realiza la evaluación del sistema de control interno.
Paragrafo1 art 1: el jefe de la OCI será invitado permanente y participara con voz pero sin voto.</t>
  </si>
  <si>
    <t xml:space="preserve">Desde la Dirección de Análisis y Diseño Estratégico se elaboró el informe de seguimiento al plan de acción institucional correspondiente al tercer trimestre de 2018._x000D_
_x000D_
</t>
  </si>
  <si>
    <t>Se observó que la DADE envió memorandos con los seguimientos a los a los responsables de los proyectos de inversión con:
1. Ejecución presupuestal.
2.Ejecución de magnitudes.
3.Justificación de cumplimiento de metas.
4.Actividades Programadas pendientes.
5.Modificación en actividades o tareas.</t>
  </si>
  <si>
    <t xml:space="preserve">En el marco de las funciones asignadas a la Dirección se han generado alertas a los lideres de proceso y la Ofcina de control interno sobre el estado de la identificación de los riesgos, formulación de planes de manejo._x000D_
_x000D_
</t>
  </si>
  <si>
    <t xml:space="preserve">La Dirección de Análisis y Diseño Estratégico dispone de un equipo operativo para el Sistema Integrado de Gestión encargado de consolidar, revisar y suministrar la información pertinente respecto al logro de los objetivos institucionales._x000D_
</t>
  </si>
  <si>
    <t xml:space="preserve">Se observó la resolución 1075 de 2017 por la cual se ajusta el sistema integrado de gestión de la SDIS, la misma define en su art 21 un equipo para consolidar, revisar y suministrar la información pertinente respecto al logro de los objetivos institucionales.
</t>
  </si>
  <si>
    <t xml:space="preserve">Se observó presentación denominada " Seguimiento al Plan de Acción Institucional con corte Septiembre de 2018, en dicha presentación se evidenció la gestión realizada por la SDIS en cuanto a la gestión y la inversión. </t>
  </si>
  <si>
    <t xml:space="preserve">Desde la Dirección de Análisis y Diseño Estratégico se coordinó el envío de cartas de gestión y alertas a los procesos institucionales las cuales incluyeron el estado de diferentes componentes del sistema de control interno como son la administración de riesgos, los planes de mejoramiento y el desempeño de los indicadores en la entidad.._x000D_
_x000D_
</t>
  </si>
  <si>
    <t xml:space="preserve">Desde la Dirección de Análisis y Diseño Estratégico se coordinó el envío de cartas de gestión y alertas a los procesos institucionales las cuales incluyeron el estado del desempeño de los indicadores en el periodo._x000D_
_x000D_
</t>
  </si>
  <si>
    <t xml:space="preserve">Desde la Dirección de Análisis y Diseño Estratégico se coordinó el envío de cartas de gestión y alertas a los procesos institucionales las cuales incluyeron el estado del componente de gestión de riesgos, solicitando a cada proceso la definición de acciones a emprender frente a los retrasos o incumplimientos detectados._x000D_
</t>
  </si>
  <si>
    <t>De acuerdo con la Resolución 1075 de 2017, la Dirección de Análisis y Diseño Estratégico lidera el proceso de Direccionamiento estratégico. Se cuenta con una gestora para el proceso designada mediante  INT 7640 del 12/02/2018. _x000D_
_x000D_
.</t>
  </si>
  <si>
    <t>La entidad cuenta con la Resolución 1075 de 2017, la misma define los roles y funciones para el Sistema Integrado de Gestión, asi mismo, mediante memorando INT 7646 del 12/02/2018 se designó a Teresa Victoria Davila como la gestora del proceso de Direccionamiento Estratégico.</t>
  </si>
  <si>
    <t xml:space="preserve">El lìder de proceso suscribió acuerdo de gestión el cual contempla sus compromisos como servidor público. _x000D_
_x000D_
</t>
  </si>
  <si>
    <t xml:space="preserve">La Dra. Liliana Pulido lider del proceso de Direccionamiento Estratégico suscribió el acuerdo de gestión. </t>
  </si>
  <si>
    <t xml:space="preserve">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t>
  </si>
  <si>
    <t xml:space="preserve">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t>
  </si>
  <si>
    <t xml:space="preserve">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t>
  </si>
  <si>
    <t>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t>
  </si>
  <si>
    <t xml:space="preserve">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t>
  </si>
  <si>
    <t>La entidad cuenta con un sistema de evaluación de desempeño tipo para evaluar a los servidores publicos, asi mismo los contratistas son evaluados mensulamente por los supervisores de los contratos mediante el aplicativo IOPS.</t>
  </si>
  <si>
    <t xml:space="preserve">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t>
  </si>
  <si>
    <t>Se evidenciaron listados de asistencia de las inducciones del Sistema Integrado de Gestión, la cuales aseguran que las personas y actividades  estén adecuadamente alineadas con la administración</t>
  </si>
  <si>
    <t xml:space="preserve">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t>
  </si>
  <si>
    <t>Se observó el plan de manejo de los riesgos del proceso de Direccionamiento Estratégico.</t>
  </si>
  <si>
    <t xml:space="preserve">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t>
  </si>
  <si>
    <t xml:space="preserve">El proceso cuenta con riesgos de corrupción identificados, plan de manejo de riesgos y su respectivo seguimiento los cuales reposan en el mapa de riesgos de corrupción de la entidad.
Durante el periodo reportado se realizó el seguimiento y se reportaron los avances.
</t>
  </si>
  <si>
    <t>Se observó que el proceso de Direccionamiento Estratégico identificó el Riesgo de Corrupción RDE-19. Limitar a la ciudadanía el acceso a la información sobre los resultados de la Secretaría: Los resultados de la planeación de la entidad no se hacen públicos.</t>
  </si>
  <si>
    <t xml:space="preserve">El proceso cuenta con riesgos de corrupción identificados, plan de manejo de riesgos y su respectivo seguimiento los cuales reposan en el mapa de riesgos de corrupción de la entidad._x000D_
_x000D_
</t>
  </si>
  <si>
    <t xml:space="preserve">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t>
  </si>
  <si>
    <t>Se observó que el proceso de Direccionamiento Estratégico identificó el Riesgo RDE-19. Limitar a la ciudadanía el acceso a la información sobre los resultados de la Secretaría: Los resultados de la planeación de la entidad no se hacen públicos.</t>
  </si>
  <si>
    <t xml:space="preserve">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t>
  </si>
  <si>
    <t>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t>
  </si>
  <si>
    <t xml:space="preserve">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t>
  </si>
  <si>
    <t xml:space="preserve">Se observó que el proceso de Direccionamiento Estrategico realizó seguimiento al cumplimieto de las acciones definidas en los respectivos planes de manejo tanto de los riesgos de gestión como los de corrupción. </t>
  </si>
  <si>
    <t xml:space="preserve">En el marco del seguimiento periódico realizado a la ejecución de los contratos de la entidad a través de IOPS, se evalúan los riesgos en el manejo de los recursos asociados a los contratos._x000D_
</t>
  </si>
  <si>
    <t>Los supervisores de los contratos evaluan el avance de cumplimiento de los contratos en terminos de ejecución y preseupuesto de acuerdo con las obligaciones contractuales establecidas con cada contratistra, esta labor se realiza por medio del aplicativo IOPS.</t>
  </si>
  <si>
    <t xml:space="preserve">El proceso cuenta con riesgos de gestión actualizados con los respectivos controles a los cuales se les realizó seguimiento._x000D_
_x000D_
</t>
  </si>
  <si>
    <t>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t>
  </si>
  <si>
    <t>Se evidenciaron los 5 procedimientos del Proceso de Direcionamiento Estratégico, los mismos se encuentran publicados en:
http://intranetsdis.integracionsocial.gov.co/modulos/contenido/default.asp?idmodulo=1293</t>
  </si>
  <si>
    <t>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t>
  </si>
  <si>
    <t>Se evidenció que las actividades de control de los procedimientos estan parametrizadas por areas responsables, lo que evidencia una gestión adecuada en el desarrollo de las actividades definidas en los procedimientos.</t>
  </si>
  <si>
    <t xml:space="preserve">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t>
  </si>
  <si>
    <t>Se observaron listados de asistencia, así como documentos borrador de la actualización del procedimiento  "Formulación y seguimiento del plan estratégico y plan de acción institucional"</t>
  </si>
  <si>
    <t xml:space="preserve">Los riesgos del proceso cumplen un año de actualización en el mes de noviembre. De manera periódica se realiza el seguimiento al cumplimiento de las acciones preventivas y a los controles._x000D_
_x000D_
_x000D_
</t>
  </si>
  <si>
    <t xml:space="preserve">Los riesgos del proceso cumplen un año de actualización en el mes de noviembre. De manera periódica se realiza el seguimiento al cumplimiento de las acciones preventivas y a los controles._x000D_
_x000D_
</t>
  </si>
  <si>
    <t>Direcc Estrategico</t>
  </si>
  <si>
    <t xml:space="preserve">De acuerdo con la Resolución 1075 de 2017, la Dirección de Análisis y Diseño Estratégico lidera el proceso de Gestión del conocimiento. Se cuenta con una gestora para el proceso designada mediante  INT 7640 del 12/02/2018. _x000D_
</t>
  </si>
  <si>
    <t>La entidad cuenta con la Resolución 1075 de 2017, la misma define los roles y funciones para el Sistema Integrado de Gestión, asi mismo, mediante memorando INT 7646 del 12/02/2018 se designó a Teresa Victoria Davila como la gestora del proceso de Gestión del Conocimiento.</t>
  </si>
  <si>
    <t>El líder de proceso suscribió acuerdo de gestión el cual contempla sus compromisos como servidor público_x000D_
_x000D_
.</t>
  </si>
  <si>
    <t xml:space="preserve">La Dra. Liliana Pulido lider del proceso de Gestión del Conocimiento suscribió el acuerdo de gestión. </t>
  </si>
  <si>
    <t xml:space="preserve">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t>
  </si>
  <si>
    <t>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t>
  </si>
  <si>
    <t xml:space="preserve">Se consolidó la respuesta a la carta de alerta por procesos con la información de las acciones adelantadas para la adecuada operatividad del proceso._x000D_
_x000D_
</t>
  </si>
  <si>
    <t>Se evidenció correo electrónico "Carta de Alerta" remitido por la gestora del proceso de Gestión del Conocimiento dando respuesta con la información de las acciones adelantadas.</t>
  </si>
  <si>
    <t xml:space="preserve">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t>
  </si>
  <si>
    <t xml:space="preserve">Durante el periodo reportado se han realizado diferentes reuniones con el fin de presentar el estado de los riesgos. Los riesgos fueron monitoreados y actualizados. _x000D_
_x000D_
</t>
  </si>
  <si>
    <t>Se evidenció la circular 024 de 2018, donde se actualizaron 2 riesgos del Proceso de Gestión del Conocimiento.</t>
  </si>
  <si>
    <t xml:space="preserve">Durante el periodo reportado se han realizado diferentes reuniones con el fin de presentar el estado de los riesgos. Los riesgos fueron monitoreados y actualizados. _x000D_
</t>
  </si>
  <si>
    <t>Se evidenció la circular 024 de 2018, donde se actualizaron 2 riesgos del Proceso de Gestión del Conocimiento, así mismo se evidencio listado de aistencia de la reunión sostenida por el equipo del proceso de Gestión del Conocimiento.</t>
  </si>
  <si>
    <t xml:space="preserve">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t>
  </si>
  <si>
    <t>Se observó que el proceso de Gestión del Conocimiento identificó el Riesgo de corrupción  RGC-05. Alteración de la información de los registros de los beneficiarios para favorecer intereses particulares.</t>
  </si>
  <si>
    <t>Se observó el plan de manejo de los riesgos del proceso de Gestión del Conocimiento.</t>
  </si>
  <si>
    <t xml:space="preserve">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t>
  </si>
  <si>
    <t>Se observó que el proceso de Gestión del Conocimiento identificó el Riesgo de Corrupción RGC-05. Alteración de la información de los registros de los beneficiarios para favorecer intereses particulares.</t>
  </si>
  <si>
    <t>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t>
  </si>
  <si>
    <t xml:space="preserve">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t>
  </si>
  <si>
    <t>Para el periodo reportado se avanzó en el cumplimiento de  acciones preventivas para el riesgo RGC-2. Las evidencias se remitieron a la Oficina de Control Interno._x000D_
_x000D_
s</t>
  </si>
  <si>
    <t>En el marco del seguimiento periódico realizado a la ejecución de los contratos de la entidad a través de IOPS, se evalúan los riesgos en el manejo de los recursos asociados a los contratos._x000D_
_x000D_
Evidencia:_x000D_
IOPS seguimientos periódicos de los contratos</t>
  </si>
  <si>
    <t>Durante el periodo reportado se han realizado diferentes reuniones con el fin de implementar las acciones definidas en el plan de manejo y hacer seguimiento a las acciones pendientes._x000D_
_x000D_
_x000D_</t>
  </si>
  <si>
    <t xml:space="preserve">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t>
  </si>
  <si>
    <t xml:space="preserve">Se evidenciaron los 9 procedimientos del Proceso de Gestión del Conocimiento, los mismos se encuentran publicados en:
http://intranetsdis.integracionsocial.gov.co/modulos/contenido/default.asp?idmodulo=1366
</t>
  </si>
  <si>
    <t xml:space="preserve">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t>
  </si>
  <si>
    <t xml:space="preserve">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t>
  </si>
  <si>
    <t>Se evidenció listado de asistencia de la reunión sostenida el 23/10/2018 por el equipo del proceso de Gestión del Conocimiento, asi mismo se observó la presentación realizada por la gestora del Proceso de Gestión del Conocimiento donde expone el estado del mismo.</t>
  </si>
  <si>
    <t xml:space="preserve">Durante el periodo reportado se oficializó la actualización de los riesgos y se formuló el plan de manejo. _x000D_
_x000D_
</t>
  </si>
  <si>
    <t xml:space="preserve">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t>
  </si>
  <si>
    <t>Se evidenció listado de aistencia de la reunión sostenida el 23/10/2018 por el equipo del proceso de Gestión del Conocimiento, asi mismo se observó la presentación realizada por la gestora del Proceso de Gestión del Conocimiento donde expone el estado del mismo.</t>
  </si>
  <si>
    <t xml:space="preserve">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t>
  </si>
  <si>
    <t>Gest Conocimiento</t>
  </si>
  <si>
    <t xml:space="preserve">De acuerdo con la Resolución 1075 de 2017, la Dirección de Análisis y Diseño Estratégico lidera el proceso de Mantenimiento y Soporte de TIC y cuenta con una Gestora de proceso designada mediante  INT 17941 del 06/04/2018._x000D_
</t>
  </si>
  <si>
    <t>La entidad cuenta con la Resolución 1075 de 2017, la misma define los roles y funciones para el Sistema Integrado de Gestión, asi mismo, mediante memorando INT 17941 del 06/04/2018 se designó a Mileni Rodriguez Gómez como la gestora del proceso de Mantenimiento y Soporte de Tics.</t>
  </si>
  <si>
    <t xml:space="preserve">El líder de proceso suscribió acuerdo de gestión, el cual contempla sus compromisos como servidor público._x000D_
</t>
  </si>
  <si>
    <t xml:space="preserve">La Dra. Liliana Pulido lider del proceso de Mantenimiento y Soporte de Tics suscribió el acuerdo de gestión. </t>
  </si>
  <si>
    <t xml:space="preserve">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t>
  </si>
  <si>
    <t>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t>
  </si>
  <si>
    <t>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t>
  </si>
  <si>
    <t>Se evidenció oficio INT 51307 de 18/09/2018 "Carta de Alerta" remitido por el Subdirector de Investigación e Información dando respuesta con la información de las acciones adelantadas para el proceso de Mantenimeinto y Soporte de Tics.</t>
  </si>
  <si>
    <t xml:space="preserve">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t>
  </si>
  <si>
    <t xml:space="preserve">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t>
  </si>
  <si>
    <t xml:space="preserve">La entidad cuenta con un manual de funciones para el el personal de planta y para los contratistas realiza studios previos y documentación precontractual que refleja la alineación de la necesidad de personal de acuerdo con las necesidades y apuestas de la administración.
</t>
  </si>
  <si>
    <t xml:space="preserve">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t>
  </si>
  <si>
    <t>Se observó el plan de manejo de los riesgos del proceso de Mantenimiento y Soporte de Tics.</t>
  </si>
  <si>
    <t xml:space="preserve">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t>
  </si>
  <si>
    <t xml:space="preserve">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t>
  </si>
  <si>
    <t xml:space="preserve">El proceso Mantenimiento y Soporte de TIC cuenta con 1 riesgo de corrupción identificado, plan de manejo del riesgo y su respectivo seguimiento los cuales reposan en el mapa de riesgos de corrupción de la entidad._x000D_
</t>
  </si>
  <si>
    <t>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t>
  </si>
  <si>
    <t xml:space="preserve">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t>
  </si>
  <si>
    <t xml:space="preserve">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t>
  </si>
  <si>
    <t xml:space="preserve">El proceso Mantenimiento y Soporte de TIC  cuenta con riesgos de corrupción identificados, plan de manejo de riesgos y su respectivo seguimiento los cuales reposan en el mapa de riesgos de corrupción de la entidad. Los riesgos del proceso están en actualización_x000D_
</t>
  </si>
  <si>
    <t>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t>
  </si>
  <si>
    <t>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t>
  </si>
  <si>
    <t>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t>
  </si>
  <si>
    <t xml:space="preserve">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t>
  </si>
  <si>
    <t xml:space="preserve">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t>
  </si>
  <si>
    <t>Se observó el plan de manejo de los riesgos del proceso de Mantenimiento y Soporte de Tics, así mismo, se evidenció las actualizaciones a documentos del proceso.</t>
  </si>
  <si>
    <t xml:space="preserve">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t>
  </si>
  <si>
    <t>Se evidenciaron los 8 procedimientos del Proceso de Mantenimiento y soporte de Tics, los mismos se encuentran publicados en:
http://intranetsdis.integracionsocial.gov.co/modulos/contenido/default.asp?idmodulo=1325</t>
  </si>
  <si>
    <t xml:space="preserve">De acuerdo con la Resolución 1075 de 2017, la Dirección de Análisis y Diseño Estratégico lidera el proceso de Mantenimiento y Soporte de TIC. Se cuenta con una gestora para el proceso designada mediante memorando INT 17941 del 06/04/2018._x000D_
</t>
  </si>
  <si>
    <t xml:space="preserve">Plan de mejoramiento resultado de la evaluación de las diferentes actividades que se desarrollan en la entidad._x000D_
</t>
  </si>
  <si>
    <t>Los planes de mejoramiento son asignadosde acuerdo a los roles, los mismos son presentados a la OCI para la ejecución del seguimiento.</t>
  </si>
  <si>
    <t xml:space="preserve">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t>
  </si>
  <si>
    <t>Mant_sop_TICs</t>
  </si>
  <si>
    <t xml:space="preserve">De acuerdo con la Resolución 1075 de 2017, la Dirección de Análisis y Diseño Estratégico lidera el proceso de Mejora Continua y cuenta con un Gestor de proceso designado mediante  memorando INT 51703 - 19/09/2018_x000D_
_x000D_
</t>
  </si>
  <si>
    <t>La entidad cuenta con la Resolución 1075 de 2017, la misma define los roles y funciones para el Sistema Integrado de Gestión, asi mismo, mediante memorando INT 17941 del 06/04/2018 se designó a Luis Fernando Alvarez Barona como el gestor del proceso de Mejora Continua</t>
  </si>
  <si>
    <t xml:space="preserve">La Dra. Liliana Pulido lider del proceso de Mejora Continua suscribió el acuerdo de gestión. </t>
  </si>
  <si>
    <t xml:space="preserve">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t>
  </si>
  <si>
    <t>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t>
  </si>
  <si>
    <t xml:space="preserve">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t>
  </si>
  <si>
    <t>El proceso suministra información a la alta dirección en el marco del Comité Institucional de Coordinación del Sistema de  Control   Interno. Alli se socializan los avances de la diferentes auditorías, los controles de advertencia y el cumplimiento de los planes de mejoramiento.</t>
  </si>
  <si>
    <t xml:space="preserve">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t>
  </si>
  <si>
    <t>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t>
  </si>
  <si>
    <t xml:space="preserve">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t>
  </si>
  <si>
    <t>Se observó el plan de manejo de los riesgos del proceso de Mejora Continua</t>
  </si>
  <si>
    <t xml:space="preserve">El proceso cuenta con riesgos de gestión identificados, plan de manejo de riesgos y su respectivo seguimiento los cuales reposan en el Mapa de procesos de la entidad a través del instrumento de acciones de mejora._x000D_
_x000D_
</t>
  </si>
  <si>
    <t xml:space="preserve">En el marco de la identificación de los riesgos se realiza su evaluación con el fin de identificar su impacto y probabilidad y se brinda atención por medio de su plan de manejo a través del instrumento de acciones de mejora._x000D_
_x000D_
</t>
  </si>
  <si>
    <t xml:space="preserve">El proceso cuenta con riesgos de corrupción identificados, plan de manejo de riesgos y su respectivo seguimiento los cuales reposan en el mapa de riesgos de corrupción de la entidad._x000D_
</t>
  </si>
  <si>
    <t>Se observó que el proceso de Mejora Continua identificó el riesgo de corrupción  RMC-06. Gestión institucional que no se evalúa de manera independiente: El ejercicio auditor se sesga por presiones.</t>
  </si>
  <si>
    <t xml:space="preserve">El proceso cuenta con riesgos de gestión identificados y valorados, los cuales reposan en el Mapa de procesos de la entidad._x000D_
</t>
  </si>
  <si>
    <t xml:space="preserve">El proceso cuenta con riesgos de gestión identificados, plan de manejo de riesgos y su respectivo seguimiento los cuales reposan en el Mapa de procesos de la entidad._x000D_
_x000D_
</t>
  </si>
  <si>
    <t xml:space="preserve">El proceso realiza seguimiento y reporte periódico a las acciones de mitigación de riesgos de corrupción los cuales se enmarcan en el Plan Anticorrupción y de Atención al Ciudadano - PACC_x000D_
</t>
  </si>
  <si>
    <t>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t>
  </si>
  <si>
    <t xml:space="preserve">Se realizó un seguimiento con corte a septiembre de 2018 mediante el informe  de avances y recomendaciones del proceso de mejora continua.  </t>
  </si>
  <si>
    <t xml:space="preserve">El proceso cuenta con su plan de manejo de riesgos el cual se encuentra el instrumento de acciones de mejora. Actualmente el mapa de riesgos del proceso se encuentra en actualización._x000D_
_x000D_
</t>
  </si>
  <si>
    <t>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t>
  </si>
  <si>
    <t>Se observó el plan de manejo de los riesgos del proceso de Mejora Continua, así mismo, se evidenció las actualizaciones a documentos del proceso.</t>
  </si>
  <si>
    <t xml:space="preserve">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t>
  </si>
  <si>
    <t>Se evidenciaron los 8 procedimientos del Proceso de Mejora Continua, los mismos se encuentran publicados en:
http://intranetsdis.integracionsocial.gov.co/modulos/contenido/default.asp?idmodulo=1357</t>
  </si>
  <si>
    <t xml:space="preserve">De acuerdo con la Resolución 1075 de 2017, la Dirección de Análisis y Diseño Estratégico lidera el proceso de Mejora Continua y cuenta con un Gestor de proceso designado mediante  memorando INT 51703 del 19/09/2018._x000D_
_x000D_
_x000D_
</t>
  </si>
  <si>
    <t xml:space="preserve">Se realiza a través del Plan de mejoramiento resultado de la evaluación de las diferentes actividades que se desarrollan en la entidad._x000D_
</t>
  </si>
  <si>
    <t xml:space="preserve">Los riesgos del proceso se actualizaron y oficializaron mediante Circular 031 del 16/10/2018_x000D_
</t>
  </si>
  <si>
    <t>Se observó el plan de manejo de los riesgos del proceso de de Mejora Continua</t>
  </si>
  <si>
    <t xml:space="preserve">Los controles de los riesgos del proceso se actualizaron y oficializaron mediante Circular 031 del 16/10/2018_x000D_
</t>
  </si>
  <si>
    <t xml:space="preserve">Se realizó actualización de los riesgos del proceso  y se oficializaron mediante Circular 031 del 16/10/2018_x000D_
</t>
  </si>
  <si>
    <t>Mejora continua</t>
  </si>
  <si>
    <t>Se realizó Comité Institucional de Coordinación de Control Interno el 26 de septiembre de 2018, en el cual se trataron los siguientes temas:
* Estado del Sistema de Control Interno 
* Avance ejecución del programa de auditoria 2018
* Seguimiento acciones de mejora
La evidencia (Acta de Reunión) reposa en la Oficina de Control Interno.</t>
  </si>
  <si>
    <t>Se observó presentación del 26/09/2018 del comité institucional de coordinación de control interno donde se presente el siguiente orden del dia:
1.Verificación Quórum​
2.Aprobación Acta Anterio.​
3.Seguimiento compromisos.​
4.Estado del Sistema de Control Interno.
5.Avance ejecución Programa Auditoría 2018.
6.Seguimiento acciones de mejora.​
7.Proposiciones y varios.
La evidencia (Acta de Reunión) reposa en la Oficina de Control Interno.</t>
  </si>
  <si>
    <t>De acuerdo con lo establecido en la resolución 1075 del 30 de junio de 2017, Articulo 8. El Director(a) de Análisis y Diseño Estratégico, será el Representante de la Alta Dirección para el desarrollo, implementación y autocontrol del Sistema Integrado de Gestión.
La entidad tiene definida la estructura Orgánica y Funcional, donde se establece la jerarquía y niveles de operación para la prestación de los servicios -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
Soporte: Manual del Sistema Integrado de Gestión; Resolución 1075 del 30 de junio de 2017</t>
  </si>
  <si>
    <t>La Entidad cuenta con el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t>
  </si>
  <si>
    <t xml:space="preserve">El contratista Fabio Choconta es el designado por la dependecia Despacho (Proceso de de Dir Politico) como Gestor de Proceso y Dependencia. </t>
  </si>
  <si>
    <t>Se elabora la planeación de la entidad, de acuerdo con las metas establecidas en el Plan de Desarrollo Distrital y la planeación (Plan de Acción), lo lidera la DADE. En consejo Directivo se aprueba y se realiza seguimiento a la ejecución. El plan, las modificaciones y los resultados del seguimiento se encuentran publicados en el siguiente link: http://www.integracionsocial.gov.co/index.php/noticias/2163</t>
  </si>
  <si>
    <t>La entidad realizó la planeación   de acuerdo con las metas establecidas en el Plan de Desarrollo Distrital, para tal fin definió un plan de acción el cual esta alineado con los proyectos de inversión, a dicho plan de acción se realiza seguimiento mensual en el SPI.</t>
  </si>
  <si>
    <t>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t>
  </si>
  <si>
    <t>La entidad cuenta con el código de Ética y Buen Gobierno el cual establece , los estándares de conducta y la práctica de los principios del servicio público, en el marco de integridad</t>
  </si>
  <si>
    <t>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t>
  </si>
  <si>
    <t>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t>
  </si>
  <si>
    <t>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t>
  </si>
  <si>
    <t>Semestralmente el proceso de Dir Politico reporta a la DADE el desempeño del mismo.</t>
  </si>
  <si>
    <t>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t>
  </si>
  <si>
    <t>El proceso de Dir Politico realiza la evaluación de las políticas y estrategias establecidas para el desarrollo de los servidores a su cargo,  mediante las evaluaciones de desempeño de los funcionarios y para los contratistas el supervisor del contrato lo hace mediate el IOPS.</t>
  </si>
  <si>
    <t>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t>
  </si>
  <si>
    <t>El proceso de Dir Politico asegura que las personas y actividades a su cargo, estén adecuadamente alineadas con la administración,  mediante las evaluaciones de desempeño de los funcionarios y para los contratistas el supervisor del contrato lo hace mediate el IOPS.</t>
  </si>
  <si>
    <t>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t>
  </si>
  <si>
    <t>Mediante Circiular 029 del 28 de septiembre de 2018 se realizó la oficialización de la actualización del mapa de riesgos del proceso de Direccionamiento Político, en dicha circular se actualizaron 4 riesgos.</t>
  </si>
  <si>
    <t xml:space="preserve">Mediante circular 029 del 28 de septiembre de 2018, se formalizó la actualización del mapa de riesgos del proceso de Direccionamiento Político. </t>
  </si>
  <si>
    <t>Se define plan de manejo para los riesgos priorizados y para los riesgos clasificados en BAJO, se definió plan de contingencia. Esta información se reportó a la OCI el 18 de octubre de 2018.</t>
  </si>
  <si>
    <t xml:space="preserve">Se evidenció la remisión por parte del proceso de Dir Politico a la OCI mediante correo electrónico del 18/10/2018, el plan  para los riesgos priorizados y para los riesgos clasificados en BAJO, se definió plan de contingencia. </t>
  </si>
  <si>
    <t>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t>
  </si>
  <si>
    <t xml:space="preserve">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t>
  </si>
  <si>
    <t>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t>
  </si>
  <si>
    <t xml:space="preserve">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t>
  </si>
  <si>
    <t>La entidad al inicio de cada administración, realiza un ejercicio de revisión y definición de su Planeación estratégica (Misión, Visión, Objetivos Estratégicos) y plan de acción. El proceso tiene como referencia el Plan de Desarrollo Distrital, a partir del cual se plantean las metas y acciones del cuatrienio y de cada una de las vigencias.
El proceso define los indicadores de gestión, articulado con la Plataforma Estratégica - Objetivos estratégicos, con el fin de medir el aporte a su cumplimiento. Esta información se encuentra en la DADE.
Esta información se encuentra publicada en:
http://www.integracionsocial.gov.co/index.php/entidad/plataforma-estrategica/mision-y-vision
http://www.integracionsocial.gov.co/index.php/noticias/2163</t>
  </si>
  <si>
    <t>La Entidad cuenta con la Plataforma Estratégica en la cual se definieron objetivos institucionales alineados con el propósito fundamental, metas y estrategias de la SDIS.</t>
  </si>
  <si>
    <t>La Entidad,  mediante resolución 525 del 17 de abril de 2018,estableció el Comité Institucional de Control Interno de la SDIS., en dicha resolución se definieron los roles y funciones del comité.</t>
  </si>
  <si>
    <t>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t>
  </si>
  <si>
    <t>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t>
  </si>
  <si>
    <t>En el mapa de riesgos del proceso de Dir Politico se definieron los controles para dar tratamiento a los mismos.</t>
  </si>
  <si>
    <t>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t>
  </si>
  <si>
    <t>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t>
  </si>
  <si>
    <t>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t>
  </si>
  <si>
    <t>Se realizó seguimiento a las acciones de mitigación definidas para el riesgo de corrupción. Se reportó el seguimiento el 24 de agosto de 2018. Soporte: Producto 30 y 39</t>
  </si>
  <si>
    <t>El proceso de Dir Politico definió controles para mitigar el riesgo  RDP-06.</t>
  </si>
  <si>
    <t>Mensualmente el supervisor realiza seguimiento y verificación del cumplimiento de las obligaciones contractuales para el talento humano contratado por prestación de servicios. Este ejercicio queda registrado en el aplicativo IOPS.</t>
  </si>
  <si>
    <t>La entidad definió que los supervisores de contratos de prestación de servicis realicen las respectivas verificaciones mediente el aplicativo IOPS.</t>
  </si>
  <si>
    <t>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t>
  </si>
  <si>
    <t>El proceso de Dir Politico definió los planes de manejo para los riesgos identificados para realizar el debido ntratamiento de los mismos.</t>
  </si>
  <si>
    <t>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t>
  </si>
  <si>
    <t>El proceso de Dir Politico definió los planes de manejo con sus respctivos controles para los riesgos identificados para realizar el debido tratamiento de los mismos.</t>
  </si>
  <si>
    <t>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t>
  </si>
  <si>
    <t>El proceso de Dir Politico  cuenta con 6 procedimientos, en los mismos se definen claramente,  los respectivos responsables y puntos de control. Como medida de autocontrol, se autoevalúan los procedimientos,  con el fin de verificar su cumplimiento e identificar oportunidades de mejora.</t>
  </si>
  <si>
    <t>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t>
  </si>
  <si>
    <t>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t>
  </si>
  <si>
    <t>Los procedimientos son autoevaluados una vez al año con el fin de analizar las actividades y controles definidos en los mismo.</t>
  </si>
  <si>
    <t>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t>
  </si>
  <si>
    <t xml:space="preserve">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t>
  </si>
  <si>
    <t>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t>
  </si>
  <si>
    <t>El análisis de la gestión del riesgo se realiza en el informe de revisión por la Dirección (Semestral), en el cual se incluye el tema de gestión del riesgo; de igual forma, se realiza seguimiento mediante las cartas de alerta por cada uno de los procesos.  Esta información se encuentra en la DADE.</t>
  </si>
  <si>
    <t>La resolución 525 de 2018 la cual establece el Comité Institucional del Sistema de Control interno de la SDIS define en su art 4 literal g, que esta instancia debe realizar seguimiento a la administración de riesgos de la Entidad.</t>
  </si>
  <si>
    <t>* Mediante circular 029 del 28 de septiembre de 2018, se formalizó la actualización del mapa de riesgos del proceso de Direccionamiento Político. 
* Se definió el plan de manejo y el plan de contingencia, el cual se reportó el 18 de octubre a la Oficina de Control Interno.</t>
  </si>
  <si>
    <t>Despacho</t>
  </si>
  <si>
    <t xml:space="preserve">"Se realizó el seguimiento a cada uno de los Riesgos de la Oficina Asesora Jurídica, planteados en el Instrumento de Riesgo y Control.
Se verificó la existencia de las actividades realizadas para mitigar los riesgos descritos en la Matriz.
Riesgo 1: CIRCULAR 05 OAJ (Interna)"_x000D_
</t>
  </si>
  <si>
    <t>La actividad descrita no demuestra la asignación de persona idonea.</t>
  </si>
  <si>
    <t xml:space="preserve">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t>
  </si>
  <si>
    <t>ok</t>
  </si>
  <si>
    <t>Evaluación de Desempeño período 1o. de febrero al 31 de julio de 2018.
Informes mensuales de supervisión de la ejecución de los contratos de prestación de servicios</t>
  </si>
  <si>
    <t>ok no cargaron soporte</t>
  </si>
  <si>
    <t>Informes mensuales de supervisión de la ejecución de los contratos de prestación de servicios</t>
  </si>
  <si>
    <t xml:space="preserve">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t>
  </si>
  <si>
    <t>N/A</t>
  </si>
  <si>
    <t>no registraron nada</t>
  </si>
  <si>
    <t>Fallos en contra de la Entidad, emitidos por los Despachos judiciales</t>
  </si>
  <si>
    <t>Fallos desfavorables activos</t>
  </si>
  <si>
    <t>INSTRUMENTO DE REGISTRO Y CONTROL DE ACCIONES DE MEJORA - PAAC</t>
  </si>
  <si>
    <t>INSTRUMENTO DE REGISTRO Y CONTROL DE ACCIONES DE MEJORA</t>
  </si>
  <si>
    <t>Matriz de Riesgos de la Oficina Asesora Jurídica</t>
  </si>
  <si>
    <t xml:space="preserve">N/A_x000D_
</t>
  </si>
  <si>
    <t>Reparto de la Correspondencia período 13 de julio al 31 de agosto de 2018</t>
  </si>
  <si>
    <t>Autoevaluaciones de los Procedimientos de Gestión Jurídica</t>
  </si>
  <si>
    <t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tambie se inico la auditoria al Sistema Integrado de Gestión - Subsistema de Gestión Seguridad y Salud en el trabajo SG-SST
</t>
  </si>
  <si>
    <t xml:space="preserve">La entidad evaluó el estado de la administración de riesgos  a partir de los mapas de riesgos existentes y la implementación de los respectivos planes de manejo, el cual se presenta a la revisión por la dirección.
</t>
  </si>
  <si>
    <t>La Oficina de control Interno conitnua con la estrategia "Café de Autocontrol", en la cual asesora a las diferentes áreas/dependencias de la entidad en la identificación y administración de riesgos.</t>
  </si>
  <si>
    <t xml:space="preserve">La OCI  realiza seguimientos Cuatrimestrales y evaluaciones anuales para valoración de los riesgos y adicional a ello en el desarrollo de cada una de las auditorías internas evalúa los riesgos que pueden afectar el SCI.
</t>
  </si>
  <si>
    <t>En el Comité de Coordinación de Control Interno que se llevó a cabo el 26/09/2018, se presento el avance del sistema de control Interno, el avance en la ejecución del programa de auditoria y el seguimiento a las acciones de mejora de la Entidad.</t>
  </si>
  <si>
    <t>Mediante los Seguimientos y las auditorías realizadas por parte de la OCI, se proporciona información sobre la eficiencia, efectividad e integridad de los controles tecnológicos.</t>
  </si>
  <si>
    <t>La Entidad realiza  autoevaluaciones mediante: 
* Monitoreo al Plan de trabajo de las Dependencias, el cual a la fecha se está implementando
* Análisis de los indicadores de los indicadores de los procesos
* Seguimiento a las acciones de mejora, las cuales se encuentran en el instrumento
* Monitoreo a riesgos y actualmente se realiza la revisión y actualización del mapa de riesgos de procesos como el de direccionamiento político.</t>
  </si>
  <si>
    <t>La OCI, mediante la actividad "evaluación de la gestión del riesgo en la Entidad" verifica la suficiencia y efectividad de los controles en las políticas y procedimientos para lograr los objetivos establecidos en la planeación de la Entidad.</t>
  </si>
  <si>
    <t>oci</t>
  </si>
  <si>
    <t xml:space="preserve">Se designó a la Gestora del Proceso de construccion e implementación de Políticas Públicas, quien se desempeña en este rol desde el año 2017 mediante el INT 5527 </t>
  </si>
  <si>
    <t>Se evidencio memorando INT 53555 donde se designó a la Gestora del Proceso de construcción e implementación de Políticas Públicas</t>
  </si>
  <si>
    <t>Se realiza la respectiva evaluación a los funconarios publicos mediante la evaluacion comportamental respectiva, que se encuentra acargo por el gestor de talento humano de la Dirección Poblacional y el Proyecto de Discapacidad.</t>
  </si>
  <si>
    <t>se evidencia evaluación comportamental  de 6 funcionarios de planta y  3 empleados provisionales.</t>
  </si>
  <si>
    <t>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t>
  </si>
  <si>
    <t xml:space="preserve"> La Dirección Poblacional con corte a septiembre de 2018, envió a DADE,  el seguimiento de los proyectos de inversion adscritos de  : infancia, Juventud, Familia, Vejez, Adultez, Discapacidad y LGBTI.</t>
  </si>
  <si>
    <t>Se realizó evalución del desempeño a 11 funcionarios públicos relacionados con el proyecto 1113, con el fin de cumplir con las políticas y estrategias para el desarrollo de los servidores.</t>
  </si>
  <si>
    <t>Desde la Dirección Poblacional se contempla un plan de trabajo con cada uno de los equipos de trabajo que compone la Dirección y se envio a la Oficina de Control Interno el día 16 de Octubre de 2018 con las respectivas evidencias de cumplimiento.</t>
  </si>
  <si>
    <t>La Direccion Poblacional ha desarrollado una serie de capacitaciones tales son: Educación para el Trabajo y el Desarrollo Humano​
Educación Informal​
Inducción​
Reinducción
Entrenamiento en el Puesto de Trabajo​</t>
  </si>
  <si>
    <t xml:space="preserve">Mediante memorando INT. 42596 del 14/08/2018 se solicitó al DADE la oficialización de los indicadores de gestión y derogación de riesgos asociados del proceso de construcción e implementación de Políticas Públicas Sociales. </t>
  </si>
  <si>
    <t xml:space="preserve">Se realizó la respecticva oficializacion e identificacion de riesgos con el equipo del proceso. </t>
  </si>
  <si>
    <t>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t>
  </si>
  <si>
    <t>Según el seguimiento de los riesgos realizados en el año 2017, se realizó taller de identificación de riesgo y actualmente se encuentran oficializados los riesgos del proceso de construccion e implementación de políticas públicas mediante el memorando  INT 49596</t>
  </si>
  <si>
    <t>Se evidencia memorando 42596 del 14 de agosto de 2018 donde se encuentran oficializados los riesgos del proceso de construccion e implementación de políticas públicas.</t>
  </si>
  <si>
    <t>no se tienen riesgos de corrupcion asociados al proceso de construccion e implementacion de Políticas Públicas sociales, por la naturaleza del proceso.</t>
  </si>
  <si>
    <t>Se bevidencia que no se tienen riesgos de corrupcion asociados al proceso de construccion e implementacion de Políticas Públicas sociales, por la naturaleza del proceso.</t>
  </si>
  <si>
    <t>Se realizó la respecticva oficializacion e identificacion de riesgos con el equipo del proceso, donde se establecieron los respectivos controles de los riesgos asociados al proceso.</t>
  </si>
  <si>
    <t xml:space="preserve">Se evidencian mediante acta, memorando y resolucion, las acciones emprendidas para mitigar los riesgos. </t>
  </si>
  <si>
    <t>No aplica para el proceso.</t>
  </si>
  <si>
    <t>Se evidencia  mediante acta, memorando y resolucion, las acciones emprendidas para mitigar los riesgos de la institución</t>
  </si>
  <si>
    <t>Se realizó la respecticva oficializacion e identificacion de riesgos con el equipo del proceso, así como el plan de manejo</t>
  </si>
  <si>
    <t xml:space="preserve">se evidencia plantilla acciones de mejora para el seguimiento de los hallazgos cuyo origen es la identificación y clasificación de riesgos de los procesos. </t>
  </si>
  <si>
    <t>Actualmente, no se tienen procedimientos en el proceso de contrucción e implementación de Políticas públicas sociales.</t>
  </si>
  <si>
    <t xml:space="preserve">Se evidencia que Actualmente, no se tienen procedimientos en el proceso de contrucción e implementación de Políticas públicas sociales. </t>
  </si>
  <si>
    <t>Se evidencio  las responsabilidades y las recomendaciones definidas,  a todo el equipo de apoyo de la Dirección Poblacional</t>
  </si>
  <si>
    <t>Se evidencia oficialización de los riesgos  y el plan de manejo con todo el equipo del proceso.</t>
  </si>
  <si>
    <t>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t>
  </si>
  <si>
    <t>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t>
  </si>
  <si>
    <t xml:space="preserve">Este producto está asociado a las actividades desarrolladas por el Gestor de Integridad de la dependencia y al curso que lidera la dependencia en Transparencia. Se continua con la socializacion del codigo de etica. </t>
  </si>
  <si>
    <t xml:space="preserve">La evidencias no dan cuenta de la evalución al cumplimineto del producto. 
</t>
  </si>
  <si>
    <t>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t>
  </si>
  <si>
    <t>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t>
  </si>
  <si>
    <t>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t>
  </si>
  <si>
    <t xml:space="preserve">Para las personas vinculadas por contrato de prestación de servicios se realiza un seguimiento mensual del cumplimiento de  las obligaciones contractuales, lo que permite realizar una adecuada alineación con la administración.
</t>
  </si>
  <si>
    <t>El día 23 de Agosto se remitio a la Oficina de Control Interno el Plan de manejo de los Riesgos asociados al Proceso de Direccionamiento de los Servicios Sociales.</t>
  </si>
  <si>
    <t>Se carga en el instrumento de acciones de mejora le plan de manejo de riegos asociados al Proceso de Direccionamiento de los Servicios Sociales.</t>
  </si>
  <si>
    <t>El día 23 de Agosto de Agosto se remitio a la Oficina de Control Interno el Plan de manejo de los Riesgos asociados al Proceso de Direccionamiento de los Servicios Sociales.</t>
  </si>
  <si>
    <t>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t>
  </si>
  <si>
    <t xml:space="preserve">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t>
  </si>
  <si>
    <t>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t>
  </si>
  <si>
    <t>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t>
  </si>
  <si>
    <t>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t>
  </si>
  <si>
    <t>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t>
  </si>
  <si>
    <t>El día 27 de Agosto de Agosto se remitio a la Oficina de Control Interno el Plan de manejo de los Riesgos asociados al Proceso de Direccionamiento de los Servicios Sociales.</t>
  </si>
  <si>
    <t>En el Instrumento de Registro y Control de Acciones de Mejora se incluye el Plan de manejo de los Riesgos asociados al Proceso de Direccionamiento de los Servicios Sociales.</t>
  </si>
  <si>
    <t>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t>
  </si>
  <si>
    <t>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t>
  </si>
  <si>
    <t>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t>
  </si>
  <si>
    <t>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t>
  </si>
  <si>
    <t>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t>
  </si>
  <si>
    <t>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t>
  </si>
  <si>
    <t>Actualmente no se evidencia que se haya materializado los riesgos identificados en el mapa.
El seguimiento se evidencia según correo enviado a OCI el 28-08-2018  " _x000D_
Plan de manejo Riesgos Proceso de Direccionamiento de los Servicios Sociales"</t>
  </si>
  <si>
    <t xml:space="preserve"> En el marco del Proceso de Direccionamiento de los servicios Sociales, se  tiene definido el plan de acción y contigencia de los riesgos el cual se  ve reflejado en el Instrumento de Registro y Control que se publicará según correo enviado por OCI el 6-09-2018.
</t>
  </si>
  <si>
    <t> En el marco del Proceso de Direccionamiento de los servicios Sociales, se  tiene definido el plan de acción y contigencia de los riesgos el cual se  ve reflejado en el Instrumento de Registro y Control.</t>
  </si>
  <si>
    <t>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t>
  </si>
  <si>
    <t>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t>
  </si>
  <si>
    <t>No Aplica para la vigencia del reporte</t>
  </si>
  <si>
    <t>se tiene la estrucutura orgnica de la entidad y los procedimientos definidos en cada proceso.
No Aplica para la vigencia del reporte</t>
  </si>
  <si>
    <t xml:space="preserve">Se tiene establecido las actividades con los responsables de realizar la ejecución en el plan de acción y contigencia de Riesgos  en el marco del Proceso de Direccionamiento de los Servicios -PDSS 28062018-
</t>
  </si>
  <si>
    <t>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t>
  </si>
  <si>
    <t>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t>
  </si>
  <si>
    <t>El día 1 de Octubre de 2018 ,fue remitido a la Oficina de Control Interno el seguimiento realizado al mapa de riesgos del Proceso de Direccionamiento de los Servicios Sociales con sus respectivas evidencias , de acuerdo al cronograma establecido para estos reportes.</t>
  </si>
  <si>
    <t>Se realiza seguimiento al mapa de riesgos del Proceso de Direccionamiento de los Servicios Sociales.</t>
  </si>
  <si>
    <t>Las actividades de control son revisadas perídicamente según la fecha establecida en el plan de acción y contingencia de los riesgos PDSS 28062018 enviado a OCI el 23-08-2018</t>
  </si>
  <si>
    <t>Las actividades de control son revisadas perídicamente según la fecha establecida en el plan de acción y contingencia de los riesgos PDSS 28062018.</t>
  </si>
  <si>
    <t>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t>
  </si>
  <si>
    <t>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t>
  </si>
  <si>
    <t>Dir Serv_socia</t>
  </si>
  <si>
    <t>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t>
  </si>
  <si>
    <t xml:space="preserve">A las personas vinculadas por contrato de prestación de servicios se realizá un segumiento mensual del cumplimiento de  las obligaciones contractuales, lo que permite realizar una adecuada cumplimiento con la misión de la Entidad.
</t>
  </si>
  <si>
    <t>No se evidencian actividades que den cuenta del producto.</t>
  </si>
  <si>
    <t>Se realizó la publicación de las fichas técnicas de Políticas Públicas, la cual incluye retos y desafios respecto a la implementación de las Políticas Públicas (Veáse evidencias No. 3)</t>
  </si>
  <si>
    <t>Se evidencian formatos de las fichas técnicas de Políticas Públicas.</t>
  </si>
  <si>
    <t>De manera mensual, se realizan reportes a los indicadores del proceso con reporte cualitativo al equipo SIG de la Entidad. (Veáse evidencia No.1-carpeta Indicadores) y se cuenta con el seguimiento al Plan de Trabajo del Equipo de Políticas Públicas (Veáse evidencia No. 4)</t>
  </si>
  <si>
    <t>De manera mensual, se realizan reportes a los indicadores del proceso con reporte cualitativo al equipo SIG de la Entidad, y se cuenta con el seguimiento al Plan de Trabajo del Equipo de Políticas Públicas.</t>
  </si>
  <si>
    <t>El mapa de riesgos del Proceso fue oficializado,y, se actualizo los indicadores del proceso mediante circular 009 de 2018 . En el cuatrimestre, los resultados de la gestión se mantienen.</t>
  </si>
  <si>
    <t>La gestora realiza seguimiento al cumplimiento de las actividades y productos del Proceso (Veáse evidencia No. 2 - Informe de gestión del Proceso de Análisis y Seguimiento)</t>
  </si>
  <si>
    <t>La gestora realiza seguimiento al cumplimiento de las actividades y productos del Proceso - Informe de gestión del Proceso de Análisis y Seguimiento.</t>
  </si>
  <si>
    <t>En los reportes de indicadores y de gestión no se han identificado acontecimientos potenciales que afectarían a la entidad.</t>
  </si>
  <si>
    <t xml:space="preserve">Se realizo la actualización del mapa de riesgos del proceso mediante memorando INT - 131-50 y Circular 009 de 2018, en el último cuatrimestre se mantiene la actualización. </t>
  </si>
  <si>
    <t>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</si>
  <si>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 xml:space="preserve">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</si>
  <si>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 xml:space="preserve">Los informes de seguimiento a los riesgos son realizados de manera permanente, de igual manera, se asigno una gestora al proceso. </t>
  </si>
  <si>
    <t>Se realizó informe de gestión del Proceso de Análisis y Seguimiento de las Políticas Sociales (Veáse evidencia No. 2)</t>
  </si>
  <si>
    <t>El líder del proceso no identifica en el cuatrimestre asuntos que deban ser investigados.</t>
  </si>
  <si>
    <t>Los informes de seguimiento a los riesgos son realizados de manera permanente, de igual manera, se asigno una gestora al proceso. </t>
  </si>
  <si>
    <t>La actividad no es coheretnte con el producto.
Los informes de seguimiento a los riesgos son realizados de manera permanente, de igual manera, se asigno una gestora al proceso. </t>
  </si>
  <si>
    <t xml:space="preserve">Se asigno una gestora al proceso. </t>
  </si>
  <si>
    <t>No aplica</t>
  </si>
  <si>
    <t>No contestaron nada</t>
  </si>
  <si>
    <t>Se presentan a DADE reportes de indicadores y se elaboró un informe de gestión del Proceso a la Líder por parte de la Gestora (Veáse evidencias 1 y 2)</t>
  </si>
  <si>
    <t>Analsis y seg Politic soci</t>
  </si>
  <si>
    <t xml:space="preserve">Asignar en personas idóneas, las responsabilidades para la gestión de los riesgos y del control. 
</t>
  </si>
  <si>
    <t xml:space="preserve">SUB ADULTEZ. El objeto contractual del Gestor SIG de la Subdirección para la Adultez esta orientado a: Prestación de servicios profesionales para realizar el acompañamiento y seguimiento a la implementación del Sistema Integrado de Gestión en la Subdirección para la Adultez, en el marco del proyecto 1108¨Prevención y Atención Integral del Fenómeno de Habitabilidad en Calle¨.
SUB LGBTI. El objeto contractual de la Gestora SIG de la Subdireccion para Asuntos LGBTI esta orientado a: "Prestacion de Servicios Profesionales para el Acompañamiento tecnico a las unidades operativas  y el liderazgo del Sistema Integrado De Gestion, en el marco del monitoreo y evaluacion del esquema de seguimiento de los procesos que desarrolla la Subdireccion para Asuntos LGBTI". Asi mismo se cuenta con memorando de la Direccion Poblacional donde se ratifica a la profesional especializada Isabel Cristina Buritica Lopez como gestora SIG de la Dpendencia. 
SUB ICI. El cargo asignado para Gestor SIG es Profesional Universitario 219-15. Dentro de los compromisos laborales está: "Realizar las acciones requeridas al interior de la dependencia para el diseño, implementación, orientación y divulgación del Sistema Integrado de Gestión, de acuerdo con lo establecido en los manuales, procedimientos y demás normatividad aplicable en la materia". Se anexa hoja de compromisos laborales de la gestora SIG.
SUB FAMILIA. El contrato de la Gestora SIG de la dependencia tiene como objeto "Prestar servicios profesionales relacionados con el sistema integrado de gestión y la implementación, verificación y evaluación de los estándares de los servicios sociales en la Subdirección para la Familia.", en la obligación contractual No. 1 se establece: "Liderar y acompañar a los equipos de trabajo de la Subdirección para la Familia, en la implementación, seguimiento y sostenibilidad del Sistema Integrado de Gestión, dando cumplimiento a los lineamientos dados por la Dirección de Análisis y Diseño Estratégico, la Oficina de Control Interno y de las instancias pertinentes de la SDIS y entes externos de control. "
SUB GIL - DT. El objeto contractual del Gestor SIG del Proceso Prestación de los Servicios Sociales, de la Dirección Territorial y de la Subdirección para la Gestión Integral está orientado a: Prestar los servicios profesionales para realizar la implementación y seguimiento del sistema integrado de gestión en la dirección territorial y sus subdirecciones en el marco del proyecto viviendo el territorio.
SUB INFANCIA. A través de correo electrónico el 10sep2018 se designa a la nueva gestora de la subdirección para la Infancia, en el marco de la Resolución 1075 - 17 la cual sigue dando alcance a la función contractual de prestar servicios profesionales para apoyar las acciones de planeación, seguimiento e implementación del sistema integrado de gestión en la subdirección para la infancia. 
SUB VEJEZ: La Subdirección cuenta con el cargo de Gestor SIG el cual presta servicios profesionales para orientar, asistir y hacer seguimiento a la implementación del Sistema Integrado de Gestión y sus Subsistemas en el marco de la Política pública social para el Envejecimiento Digno, Activo y Feliz y la Resolució SDIS No 1075 DE 2017.
</t>
  </si>
  <si>
    <t>se cuenta con Gestores SIG en cada una de las dependencias, definidos en la Resolución 1075 de 2017.</t>
  </si>
  <si>
    <t xml:space="preserve">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del 100% del plan es el cumplimiento de la evaluacion de desempeño de servidores publicos de planta en el marco de la ley 909 de 2004. Art 39 y Decreto 1227 de 2005, Art 52.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t>
  </si>
  <si>
    <t>Existe un plan de trabajo por cada dependencia de la Subdirección, pero en el no se evidencian los estándares de conducta ni la práctica de los principios del servicio público, en el marco de integridad</t>
  </si>
  <si>
    <t xml:space="preserve">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En los contratos de los funcionarios que prestan los servicios de la Subdireccion para Asuntos LGBTI se encuentra una clausula, 11 del contrato , que refiere: "Dar estricto cumplimiento al Ideario Ético del Distrito expedido por la Alcaldía Mayor de Bogotá D.C., así como a todas las normas que en materia de ética y valores expedida la Secretaría Distrital de Integración Social en la ejecución del contrato". Asi mismo la SUBLGBTI evalua el cumplimiento de los estandares de conducta del personal de planta en la evaluacion comportamentel de sus compromisos de carrera.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t>
  </si>
  <si>
    <t>Existe un plan de trabajo por cada dependencia de la Subdirección, pero en el no se evidencian los estándares de conducta ni la práctica de los principios del servicio público, en el marco de integridad.
Así mismo, los servidores de carrera administrativa fueron evaluados en su primer corte en agosto del presente año. En ésta evaluación del desempeño se evalúan competencias comportamentales de todos y cada uno.</t>
  </si>
  <si>
    <t>Proveer información a la alta dirección sobre el funcionamiento de la entidad y el desempeño de los responsables en el cumplimiento de los objetivos, para tomar decisiones a que haya lugar.</t>
  </si>
  <si>
    <t>No aplica para este proceso. </t>
  </si>
  <si>
    <t xml:space="preserve">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Asi mismo la SUBLGBTI evalua el cumplimiento de los estandares de conducta del personal de planta en la evaluacion comportamentel de sus compromisos de carrera.
SUB ICI.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la  evaluación de los funcionarios, la cual es dirigida a la Oficina de Talento Humano; adicionalmente se tiene la evaluación por dependencia, la cual es enviada a la Oficina de Control Interno.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Se cargan evidencias por muestreo de la realización de la evaluación de desempeño y/o de los acuerdos de gestión fijados para el Director de la Subdirección para la Vejez, empleados de carrera administrativa, libre nombramiento y remoción y provisionalidad._x000D_
</t>
  </si>
  <si>
    <t>Existe un plan de trabajo por cada dependencia de la Subdirección.
Así mismo, los servidores de carrera administrativa fueron evaluados en su primer corte en agosto del presente año. En ésta evaluación del desempeño se evalúan competencias comportamentales de todos y cada uno.</t>
  </si>
  <si>
    <t>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ICI: Existe un plan de acción de la dependencia el cual se reporta a DADE y se realiza retroalimentación. Se anexa envío de Septiembre y correos remisorios. Adicional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el seguimiento del SPI y la debida retroalimentación que DADE entrega. Adicionalmente, se lleva a cabo el seguimiento al informe de evaluación por dependencia, el cual se envía a la Oficina de Control Interno (la evidencia reposa en dicha Oficina).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También existe un plan de acción de la dependencia el cual se reporta a DADE y se realiza retroalimentación. Se anexa envío de Septiembre.
SUB VEJEZ: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t>
  </si>
  <si>
    <t xml:space="preserve">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</si>
  <si>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 xml:space="preserve">Se remite a DADE la matriz de riesgo y el plan de manejo para la revisión y  oficialización de los servicios.
</t>
  </si>
  <si>
    <t xml:space="preserve">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</si>
  <si>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 xml:space="preserve">Se realiza seguimiento a los riesgos identificados en el proceso.
asi mimso,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</si>
  <si>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SUB ADULTEZ. Se realizó socialización de los criterios los criterios de identificación, ingreso y restricciones a los servicios, los cuales quedaron oficializados en la resolución 825 de 2018 a los lideres de los servicios.  
SUB LGBTI. Se realizo socializacion de los criterios de identificacion, ingreso y restriccion de los servicios,  los cuales quedaron oficializados en la resolución 825 de 2018 en el Centro de Atencion Integral a la Diversidad Sexual y de Generos Sebastian Romero el dia 23 de agosto del 2018. Y al equipo Territorial  el 3 de agosto del 2018.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t>
  </si>
  <si>
    <t>Se realizó socialización de los criterios los criterios de identificación, ingreso y restricciones a los servicios, los cuales quedaron oficializados en la resolución 825 de 2018 a los lideres de los servicios.  
En SUB FAMILIA, se hace el levantamiento de los mapas de riesgos de los servicios de Comisarías de Familia y Centros Proteger y se envían a DADE para su revisión, aprobación y adopción en el SIG.
Se realizan mesas de trabajo para seguimiento y monitoreo a los riesgos de cada uno de los servicios que prestan las Subdirecciónes.</t>
  </si>
  <si>
    <t>SUB ADULTEZ. Se realizó socialización de los criterios los criterios de identificación, ingreso y restricciones a los servicios, los cuales quedaron oficializados en la resolución 825 de 2018 a los lideres de los servicios.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jornadas de socialización de los riesgos de corrupción en las unidades operativas de los servicios que presta la Subdireción para la Vejez.</t>
  </si>
  <si>
    <t>Se socializan los criterios de identificación, ingreso y restricciones a los servicios, establecidos  en la resolución 825 de 2018 a los lideres de los servicios. Pero esto no evidencia la probabilidad de fraude que pueda afectar la adecuada gestión institucional.</t>
  </si>
  <si>
    <t>SUB ADULTEZ. Se realizó socialización de los criterios los criterios de identificación, ingreso y restricciones a los servicios, los cuales quedaron oficializados en la resolución 825 de 2018 a los lideres de los servicios. 
SUB LGBTI. Se socializa el mapa de riegos de corrupcion en el CAIDS Zona Centro de la dpendencia al equipo de trabajo.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VEJEZ: se realizaron jornadas de socialización de los riesgos de corrupción en las unidades operativas de los servicios que presta la Subdireción para la Vejez.</t>
  </si>
  <si>
    <t xml:space="preserve">Se socializan el mapa de riegos de corrupcion, el Plan de anticorrucpión y de atención al ciudadano.
Se realiza seguimiento a los riegos  identificados en el MAPA DE RIESGOS DE CORRUPCIÓN 2018 DEL PLAN ANTICORRUPCIÓN Y DE ATENCIÓN AL CIUDADANO  - PAAC.
</t>
  </si>
  <si>
    <t xml:space="preserve">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</si>
  <si>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En la matriz de riesgo y el plan de manejo se Identifican y valoran los riesgos que pueden afectar el logro de los objetivos institucionales</t>
  </si>
  <si>
    <t xml:space="preserve">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</si>
  <si>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En la matriz de riesgo y el plan de manejo se definen y diseñan los controles a los riesgos</t>
  </si>
  <si>
    <t xml:space="preserve">SUB ADULTEZ. Se realizó socialización de los criterios los criterios de identificación, ingreso y restricciones a los servicios, los cuales quedaron oficializados en la resolución 825 de 2018 a los lideres de los servicios. 
SUB LGBTI.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</si>
  <si>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 xml:space="preserve">Se socializaron los criterios de identificación, ingreso y restricciones a los servicios, establecidos en en la resolución 825 de 2018 a los lideres de los servicios.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</si>
  <si>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 xml:space="preserve">SUB ADULTEZ. Se realizó socialización de los criterios los criterios de identificación, ingreso y restricciones a los servicios, los cuales quedaron oficializados en la resolución 825 de 2018 a los lideres de los servicios.  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
</t>
  </si>
  <si>
    <t>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FAMILIA: Se hace el levantamiento de los mapas de riesgos de los servicios de Comisarías de Familia y Centros Proteger y se envían a DADE para su revisión, aprobación y adopción en el SIG.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t>
  </si>
  <si>
    <t>SUB ADULTEZ.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LGBTI. Se reportaron los planes de manejo de la matriz de riesgo de la UCD y los CAIDS no obstante dado que no han sido aprobados por DADE, apesar de que se ha avanzado en  la implementacion de medidas emprendidas para mitigar, no se ha realizado el monitoreo y seguimiento que haya lugar.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t>
  </si>
  <si>
    <t>Se reportan los planes de manejo de la matriz de riegsos.
Se hace el levantamiento de los mapas de riesgos de los servicios de Comisarías de Familia y Centros Proteger.
Se realiza seguimiento trimestral a los mapas de riesgos de los servicios de Jardines Diurnos, Creciendo en Familia, Centros Amar y Centros Forjar.</t>
  </si>
  <si>
    <t xml:space="preserve">No aplica para el proceso, ya que los riesgos en los contratos  se identifican en el proceso de Adquisiciones en las etapas precontractuales y contractuales.                                                                                                                                                     </t>
  </si>
  <si>
    <t>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Conforme a lo establecido en el procedimiento de Control de Documentos PCD-DE-001 (http://intranetsdis.integracionsocial.gov.co/modulos/contenido/default.asp?idmodulo=1293) se hace seguimiento y control a cada documento asociado al proceso con el fin de garantizar su pertinencia y el manejo de calidad y de posibles riesgos en la implementación de estos en los servicios sociales.</t>
  </si>
  <si>
    <t>Los controles internos  se mantienen efectivos para ejecutar procedimientos de riesgo y control en el día a día visualizados en la matriz del plan de manejo de la matriz de riesgos del servicio</t>
  </si>
  <si>
    <t>SUB ADULTEZ.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Se adjunta en la carpeta respectiva reporte de los documentos oficializados y en proceso de oficialización.                                                                                  
SUB LGBTI. En el marco del procedimiento de control de documentos, se han oficializado 8 documentos, se remitieron a la Dirección Territorial 8 documentos para iniciar proceso de oficialización, de los cuales 8 encuentran en revisión por los equipos técnicos. Se adjunta en la carpeta respectiva reporte de los documentos oficializados y en proceso de oficialización. Se adjunta en la carpeta respectiva reporte de los documentos oficializados y en proceso de oficialización.
SUB ICI. En el marco del PCD control de documentos se actualizó un procedimiento y dos formatos, se crearon dos formatos y se derogó un instructivo. Se anexa circular 031 del 16 de octubre 2018.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se realizaron mesas de trabajo para realizar levantamiento y formulación de los instrumentos de control en la prestación de los servicios Centro de Protección Social y Centro Noche.</t>
  </si>
  <si>
    <t>En el marco de los procedimientos generales de la entidad: SUB ADULTEZ.  , se han oficializado 34 documentos; SUB LGBTI. se han oficializado 8 documentos; SUB ICI. se actualizó un procedimiento y dos formatos, se crearon dos formatos y se derogó un instructivo mediante circular 031 del 16 de octubre 2018; SUB GIL. En el marco del procedimiento de control de documentos de la entidad, se han oficializado 8 formatos que ha sido construídos por los equipos técnicos; DT. se oficializó 1 procedimiento; SUB. FAMILIA: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t>
  </si>
  <si>
    <t>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Control de seguimiento dirigido a cada uno de los coordiadores de los servicios y equipos de trabajo en la Subdirección con el fin de determinar el estado y avance de las actividades que dan cuenta de la gestión de la depedencia.</t>
  </si>
  <si>
    <t xml:space="preserve">En el marco de los procedimientos y el plan de manejo de riesgos de la Entidad, se tienen establecidas las responsabilidades por las actividades de control en los gestore de dependencia y proceso, pero las actividades que relacionan no evidencia este hecho.
</t>
  </si>
  <si>
    <t xml:space="preserve">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lineamientos, instructivos, protocolos, guias y otros documentos que designan las responsabilidades de personas y dependencias en el cumplimiento de las actividades a realizar. (ver listado maestro de documentos y las evidencias del producto 60)_x000D_
</t>
  </si>
  <si>
    <t xml:space="preserve">Se tienen los Controles definidos en los planes de manejo de los riesgos y en procedimientos, lineamientos, instructivos, protocolos, guias y otros documentos que designan las responsabilidades de personas y dependencias en el cumplimiento de las actividades a realizar.
</t>
  </si>
  <si>
    <t>SUB ADULTEZ. Se realizó el reporte de monitoreo de enero, abril, julio y octubre de 2018 a la Dirección Territorial para firma y posterior entrega al área competente.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</si>
  <si>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Se realizó el reporte de monitoreo por parte de cada Subdirección y se remite a la DADE mediante la matriz de riesgo y el plan de manejo del riesgo.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</si>
  <si>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SUB ADULTEZ. Se ha reportado el plan de manejo de la matriz de riesgos del servicio Hogar de Paso, en diciembre de 2017, febrero y junio de 2018. Se encuentra en proceso de revisión y actualización. 
En el marco de los procedimientos generales de la entidad se han oficializado 35 documentos, se remitieron a la Dirección Territorial 11 documentos para iniciar proceso de oficialización, 3 documentos se encuentran en DADE para oficializar y 5 se encuentran en revisión por los equipos técnicos. 
Cuatro intructivos y un lineamiento se encuentran en revisión por el equipo técnico para posteriormente iniciar su proceso de oficialización.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</si>
  <si>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 xml:space="preserve">Cargaron carpetas vacias como ej: caso de seguimeintos de la ICI.
Las subdirecciones reportan el plan de manejo de la matriz de riesgos del servicio, y los documentos suceptibles de ajustes para que DADE revise y oficialice.
</t>
  </si>
  <si>
    <t>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</si>
  <si>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ICI creo carpetas pero no subieron evidencias de los seguimientos a los riesgos.
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</si>
  <si>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La entidad evaluó el estado de la administración de riesgos  a partir de los mapas de riesgos existentes y la implementación de los respectivos planes de manejo, el cual se presenta a la revisión por la dirección.</t>
  </si>
  <si>
    <t>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</si>
  <si>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t>
  </si>
  <si>
    <t>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</si>
  <si>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</si>
  <si>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</si>
  <si>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t>
  </si>
  <si>
    <t>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</si>
  <si>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</si>
  <si>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t>
  </si>
  <si>
    <t>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t>
  </si>
  <si>
    <t>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t>
  </si>
  <si>
    <t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 SUB ADULTEZ. El objeto contractual del Gestor SIG de la Subdirección para la Adultez esta orientado a: Prestación de servicios profesionales para realizar el acompañamiento y seguimiento a la implementación del Sistema Integrado de Gestión en la Subdirección para la Adultez, en el marco del proyecto 1108¨Prevención y Atención Integral del Fenómeno de Habitabilidad en Calle¨.
SUB LGBTI. El objeto contractual de la Gestora SIG de la Subdireccion para Asuntos LGBTI esta orientado a: "Prestacion de Servicios Profesionales para el Acompañamiento tecnico a las unidades operativas  y el liderazgo del Sistema Integrado De Gestion, en el marco del monitoreo y evaluacion del esquema de seguimiento de los procesos que desarrolla la Subdireccion para Asuntos LGBTI". Asi mismo se cuenta con memorando de la Direccion Poblacional donde se ratifica a la profesional especializada Isabel Cristina Buritica Lopez como gestora SIG de la Dpendencia. 
SUB ICI. El cargo asignado para Gestor SIG es Profesional Universitario 219-15. Dentro de los compromisos laborales está: "Realizar las acciones requeridas al interior de la dependencia para el diseño, implementación, orientación y divulgación del Sistema Integrado de Gestión, de acuerdo con lo establecido en los manuales, procedimientos y demás normatividad aplicable en la materia". Se anexa hoja de compromisos laborales de la gestora SIG.
SUB FAMILIA. El contrato de la Gestora SIG de la dependencia tiene como objeto "Prestar servicios profesionales relacionados con el sistema integrado de gestión y la implementación, verificación y evaluación de los estándares de los servicios sociales en la Subdirección para la Familia.", en la obligación contractual No. 1 se establece: "Liderar y acompañar a los equipos de trabajo de la Subdirección para la Familia, en la implementación, seguimiento y sostenibilidad del Sistema Integrado de Gestión, dando cumplimiento a los lineamientos dados por la Dirección de Análisis y Diseño Estratégico, la Oficina de Control Interno y de las instancias pertinentes de la SDIS y entes externos de control. "
SUB GIL - DT. El objeto contractual del Gestor SIG del Proceso Prestación de los Servicios Sociales, de la Dirección Territorial y de la Subdirección para la Gestión Integral está orientado a: Prestar los servicios profesionales para realizar la implementación y seguimiento del sistema integrado de gestión en la dirección territorial y sus subdirecciones en el marco del proyecto viviendo el territorio.
SUB INFANCIA. A través de correo electrónico el 10sep2018 se designa a la nueva gestora de la subdirección para la Infancia, en el marco de la Resolución 1075 - 17 la cual sigue dando alcance a la función contractual de prestar servicios profesionales para apoyar las acciones de planeación, seguimiento e implementación del sistema integrado de gestión en la subdirección para la infancia. 
SUB VEJEZ: La Subdirección cuenta con el cargo de Gestor SIG el cual presta servicios profesionales para orientar, asistir y hacer seguimiento a la implementación del Sistema Integrado de Gestión y sus Subsistemas en el marco de la Política pública social para el Envejecimiento Digno, Activo y Feliz y la Resolució SDIS No 1075 DE 2017.
</t>
  </si>
  <si>
    <t>Mediante Resolución 1288 del 28 de agosto de 2018, se adoptó el Código de Integridad y Buen Gobierno de la Secretaría Distrital de Integración Social.- Evaluaciones de desempeño y Acuerdos de Gestión realizados anualmente. No aplica</t>
  </si>
  <si>
    <t>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</si>
  <si>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t>
  </si>
  <si>
    <t>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</si>
  <si>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</si>
  <si>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t>
  </si>
  <si>
    <t>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</si>
  <si>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t>
  </si>
  <si>
    <t>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t>
  </si>
  <si>
    <t>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</si>
  <si>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t>
  </si>
  <si>
    <t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del 100% del plan es el cumplimiento de la evaluacion de desempeño de servidores publicos de planta en el marco de la ley 909 de 2004. Art 39 y Decreto 1227 de 2005, Art 52.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t>
  </si>
  <si>
    <t>Conforme lo establecido en el plan de trabajo para la Implementación Código de Integridad y buen Gobierno, se tiene programada una etapa de evaluación y seguimiento para 2019.- Evaluaciones de desempeño y Acuerdos de Gestión realizados anualmente. No aplica</t>
  </si>
  <si>
    <t>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</si>
  <si>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</si>
  <si>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</si>
  <si>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</si>
  <si>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t>
  </si>
  <si>
    <t>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t>
  </si>
  <si>
    <t>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t>
  </si>
  <si>
    <t>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</si>
  <si>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t>
  </si>
  <si>
    <t>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 Este producto está asociado a las actividades desarrolladas por el Gestor de Integridad de la dependencia y al curso que lidera la dependencia en Transparencia. En este sentido, no está asociado como una actividad del Proceso de Análisis y Seguimiento a las Políticas Sociales.</t>
  </si>
  <si>
    <t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 Este producto está asociado a las actividades desarrolladas por el Gestor de Integridad de la dependencia y al curso que lidera la dependencia en Transparencia. En este sentido, no está asociado como una actividad del Proceso de Análisis y Seguimiento a las Políticas Sociales.-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En los contratos de los funcionarios que prestan los servicios de la Subdireccion para Asuntos LGBTI se encuentra una clausula, 11 del contrato , que refiere: "Dar estricto cumplimiento al Ideario Ético del Distrito expedido por la Alcaldía Mayor de Bogotá D.C., así como a todas las normas que en materia de ética y valores expedida la Secretaría Distrital de Integración Social en la ejecución del contrato". Asi mismo la SUBLGBTI evalua el cumplimiento de los estandares de conducta del personal de planta en la evaluacion comportamentel de sus compromisos de carrera.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</si>
  <si>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t>
  </si>
  <si>
    <t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t>
  </si>
  <si>
    <t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t>
  </si>
  <si>
    <t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</si>
  <si>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t>
  </si>
  <si>
    <t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</si>
  <si>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</si>
  <si>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</si>
  <si>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</si>
  <si>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</si>
  <si>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realizó la publicación de las fichas técnicas de Políticas Públicas, la cual incluye retos y desafios respecto a la implementación de las Políticas Públicas (Veáse evidencias No. 3)</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</si>
  <si>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realizó la publicación de las fichas técnicas de Políticas Públicas, la cual incluye retos y desafios respecto a la implementación de las Políticas Públicas (Veáse evidencias No. 3)- No aplica para este proceso. </t>
  </si>
  <si>
    <t>como resultado de la evaluación de desempeño de 2017, 957 servidores fueron evaluados y 35 gerentes públicos suscribieron y fueron evaluados mediante acuerdos de gestión.- Evaluaciones de desempeño y Acuerdos de Gestión realizados anualmente. No aplica</t>
  </si>
  <si>
    <t>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</si>
  <si>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</si>
  <si>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</si>
  <si>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</si>
  <si>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t>
  </si>
  <si>
    <t>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</si>
  <si>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t>
  </si>
  <si>
    <t>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t>
  </si>
  <si>
    <t>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t>
  </si>
  <si>
    <t>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(Veáse evidencia No.1-carpeta Indicadores) y se cuenta con el seguimiento al Plan de Trabajo del Equipo de Políticas Públicas (Veáse evidencia No. 4)</t>
  </si>
  <si>
    <t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(Veáse evidencia No.1-carpeta Indicadores) y se cuenta con el seguimiento al Plan de Trabajo del Equipo de Políticas Públicas (Veáse evidencia No. 4)-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Asi mismo la SUBLGBTI evalua el cumplimiento de los estandares de conducta del personal de planta en la evaluacion comportamentel de sus compromisos de carrera.
SUB ICI.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la  evaluación de los funcionarios, la cual es dirigida a la Oficina de Talento Humano; adicionalmente se tiene la evaluación por dependencia, la cual es enviada a la Oficina de Control Interno.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Se cargan evidencias por muestreo de la realización de la evaluación de desempeño y/o de los acuerdos de gestión fijados para el Director de la Subdirección para la Vejez, empleados de carrera administrativa, libre nombramiento y remoción y provisionalidad._x000D_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</si>
  <si>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</si>
  <si>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</si>
  <si>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</si>
  <si>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</si>
  <si>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</si>
  <si>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</si>
  <si>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</si>
  <si>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</si>
  <si>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</si>
  <si>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</si>
  <si>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</si>
  <si>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ICI: Existe un plan de acción de la dependencia el cual se reporta a DADE y se realiza retroalimentación. Se anexa envío de Septiembre y correos remisorios. Adicional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el seguimiento del SPI y la debida retroalimentación que DADE entrega. Adicionalmente, se lleva a cabo el seguimiento al informe de evaluación por dependencia, el cual se envía a la Oficina de Control Interno (la evidencia reposa en dicha Oficina).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También existe un plan de acción de la dependencia el cual se reporta a DADE y se realiza retroalimentación. Se anexa envío de Septiembre.
SUB VEJEZ: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</si>
  <si>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</si>
  <si>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t>
  </si>
  <si>
    <t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t>
  </si>
  <si>
    <t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t>
  </si>
  <si>
    <t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t>
  </si>
  <si>
    <t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</si>
  <si>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</si>
  <si>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</si>
  <si>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</si>
  <si>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t>
  </si>
  <si>
    <t>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 La gestora realiza seguimiento al cumplimiento de las actividades y productos del Proceso (Veáse evidencia No. 2 - Informe de gestión del Proceso de Análisis y Seguimiento)</t>
  </si>
  <si>
    <t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 La gestora realiza seguimiento al cumplimiento de las actividades y productos del Proceso (Veáse evidencia No. 2 - Informe de gestión del Proceso de Análisis y Seguimiento)-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</si>
  <si>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</si>
  <si>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</si>
  <si>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</si>
  <si>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</si>
  <si>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</si>
  <si>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</si>
  <si>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</si>
  <si>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</si>
  <si>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</si>
  <si>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</si>
  <si>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 En los reportes de indicadores y de gestión no se han identificado acontecimientos potenciales que afectarían a la entidad.</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</si>
  <si>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 En los reportes de indicadores y de gestión no se han identificado acontecimientos potenciales que afectarían a la entidad.-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</si>
  <si>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</si>
  <si>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t>
  </si>
  <si>
    <t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t>
  </si>
  <si>
    <t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t>
  </si>
  <si>
    <t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t>
  </si>
  <si>
    <t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</si>
  <si>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</si>
  <si>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</si>
  <si>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</si>
  <si>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t>
  </si>
  <si>
    <t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t>
  </si>
  <si>
    <t>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 SUB ADULTEZ. Se realizó socialización de los criterios los criterios de identificación, ingreso y restricciones a los servicios, los cuales quedaron oficializados en la resolución 825 de 2018 a los lideres de los servicios.  
SUB LGBTI. Se realizo socializacion de los criterios de identificacion, ingreso y restriccion de los servicios,  los cuales quedaron oficializados en la resolución 825 de 2018 en el Centro de Atencion Integral a la Diversidad Sexual y de Generos Sebastian Romero el dia 23 de agosto del 2018. Y al equipo Territorial  el 3 de agosto del 2018.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</si>
  <si>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</si>
  <si>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t>
  </si>
  <si>
    <t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t>
  </si>
  <si>
    <t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t>
  </si>
  <si>
    <t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t>
  </si>
  <si>
    <t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</si>
  <si>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</si>
  <si>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</si>
  <si>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</si>
  <si>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t>
  </si>
  <si>
    <t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t>
  </si>
  <si>
    <t>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 SUB ADULTEZ. Se realizó socialización de los criterios los criterios de identificación, ingreso y restricciones a los servicios, los cuales quedaron oficializados en la resolución 825 de 2018 a los lideres de los servicios.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jornadas de socialización de los riesgos de corrupción en las unidades operativas de los servicios que presta la Subdireción para la Vejez.</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</si>
  <si>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</si>
  <si>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t>
  </si>
  <si>
    <t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t>
  </si>
  <si>
    <t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t>
  </si>
  <si>
    <t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t>
  </si>
  <si>
    <t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</si>
  <si>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</si>
  <si>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</si>
  <si>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</si>
  <si>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t>
  </si>
  <si>
    <t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t>
  </si>
  <si>
    <t>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 SUB ADULTEZ. Se realizó socialización de los criterios los criterios de identificación, ingreso y restricciones a los servicios, los cuales quedaron oficializados en la resolución 825 de 2018 a los lideres de los servicios. 
SUB LGBTI. Se socializa el mapa de riegos de corrupcion en el CAIDS Zona Centro de la dpendencia al equipo de trabajo.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VEJEZ: se realizaron jornadas de socialización de los riesgos de corrupción en las unidades operativas de los servicios que presta la Subdireción para la Vejez.</t>
  </si>
  <si>
    <t>La entidad evaluó el estado de la administración de riesgos  a partir de los mapas de riesgos existentes y la implementación de los respectivos planes de manejo, el cual se presenta a la revisión por la dirección.
- La entidad evaluó el estado de la administración de riesgos  a partir de los mapas de riesgos existentes y la implementación de los respectivos planes de manejo, el cual se presenta a la revisión por la dirección.</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</si>
  <si>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</si>
  <si>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</si>
  <si>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</si>
  <si>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</si>
  <si>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</si>
  <si>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</si>
  <si>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</si>
  <si>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</si>
  <si>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</si>
  <si>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</si>
  <si>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</si>
  <si>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</si>
  <si>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</si>
  <si>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</si>
  <si>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</si>
  <si>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</si>
  <si>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</si>
  <si>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</si>
  <si>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</si>
  <si>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</si>
  <si>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t>
  </si>
  <si>
    <t>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</si>
  <si>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</si>
  <si>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</si>
  <si>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</si>
  <si>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</si>
  <si>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</si>
  <si>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</si>
  <si>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</si>
  <si>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</si>
  <si>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</si>
  <si>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</si>
  <si>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t>
  </si>
  <si>
    <t>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</si>
  <si>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 Los informes de seguimiento a los riesgos son realizados de manera permanente, de igual manera, se asigno una gestora al proceso. </t>
  </si>
  <si>
    <t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 Los informes de seguimiento a los riesgos son realizados de manera permanente, de igual manera, se asigno una gestora al proceso. - SUB ADULTEZ. Se realizó socialización de los criterios los criterios de identificación, ingreso y restricciones a los servicios, los cuales quedaron oficializados en la resolución 825 de 2018 a los lideres de los servicios. 
SUB LGBTI.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</si>
  <si>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</si>
  <si>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t>
  </si>
  <si>
    <t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</si>
  <si>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</si>
  <si>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t>
  </si>
  <si>
    <t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</si>
  <si>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t>
  </si>
  <si>
    <t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</si>
  <si>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t>
  </si>
  <si>
    <t>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t>
  </si>
  <si>
    <t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t>
  </si>
  <si>
    <t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 SUB ADULTEZ. Se realizó socialización de los criterios los criterios de identificación, ingreso y restricciones a los servicios, los cuales quedaron oficializados en la resolución 825 de 2018 a los lideres de los servicios.  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
</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</si>
  <si>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t>
  </si>
  <si>
    <t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t>
  </si>
  <si>
    <t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</si>
  <si>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</si>
  <si>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t>
  </si>
  <si>
    <t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</si>
  <si>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</si>
  <si>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t>
  </si>
  <si>
    <t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</si>
  <si>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</si>
  <si>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t>
  </si>
  <si>
    <t>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 SUB ADULTEZ.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LGBTI. Se reportaron los planes de manejo de la matriz de riesgo de la UCD y los CAIDS no obstante dado que no han sido aprobados por DADE, apesar de que se ha avanzado en  la implementacion de medidas emprendidas para mitigar, no se ha realizado el monitoreo y seguimiento que haya lugar.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t>
  </si>
  <si>
    <t>En el periodo de evaluación no se presentaron alertas al Comité de Contratación por parte de los supervisores e interventores - En el periodo de evaluación no se presentaron alertas al Comité de Contratación por parte de los supervisores e interventores </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</si>
  <si>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</si>
  <si>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</si>
  <si>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</si>
  <si>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</si>
  <si>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</si>
  <si>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</si>
  <si>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</si>
  <si>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</si>
  <si>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</si>
  <si>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</si>
  <si>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 No aplica para el proceso, ya que los riesgos en los contratos  se identifican en el proceso de Adquisiciones en las etapas precontractuales y contractuales.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</si>
  <si>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</si>
  <si>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</si>
  <si>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</si>
  <si>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</si>
  <si>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</si>
  <si>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</si>
  <si>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</si>
  <si>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</si>
  <si>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</si>
  <si>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</si>
  <si>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 El líder del proceso no identifica en el cuatrimestre asuntos que deban ser investigados.</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</si>
  <si>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 El líder del proceso no identifica en el cuatrimestre asuntos que deban ser investigados.- No aplica para el proceso.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</si>
  <si>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</si>
  <si>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</si>
  <si>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</si>
  <si>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t>
  </si>
  <si>
    <t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</si>
  <si>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</si>
  <si>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</si>
  <si>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</si>
  <si>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</si>
  <si>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t>
  </si>
  <si>
    <t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igual manera, se asigno una gestora al proceso. </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</si>
  <si>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igual manera, se asigno una gestora al proceso. -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Conforme a lo establecido en el procedimiento de Control de Documentos PCD-DE-001 (http://intranetsdis.integracionsocial.gov.co/modulos/contenido/default.asp?idmodulo=1293) se hace seguimiento y control a cada documento asociado al proceso con el fin de garantizar su pertinencia y el manejo de calidad y de posibles riesgos en la implementación de estos en los servicios sociales.</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</si>
  <si>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</si>
  <si>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</si>
  <si>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</si>
  <si>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</si>
  <si>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</si>
  <si>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</si>
  <si>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</si>
  <si>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</si>
  <si>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</si>
  <si>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</si>
  <si>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 Los informes de seguimiento a los riesgos son realizados de manera permanente, de igual manera, se asigno una gestora al proceso.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</si>
  <si>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 Los informes de seguimiento a los riesgos son realizados de manera permanente, de igual manera, se asigno una gestora al proceso. - SUB ADULTEZ.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Se adjunta en la carpeta respectiva reporte de los documentos oficializados y en proceso de oficialización.                                                                                  
SUB LGBTI. En el marco del procedimiento de control de documentos, se han oficializado 8 documentos, se remitieron a la Dirección Territorial 8 documentos para iniciar proceso de oficialización, de los cuales 8 encuentran en revisión por los equipos técnicos. Se adjunta en la carpeta respectiva reporte de los documentos oficializados y en proceso de oficialización. Se adjunta en la carpeta respectiva reporte de los documentos oficializados y en proceso de oficialización.
SUB ICI. En el marco del PCD control de documentos se actualizó un procedimiento y dos formatos, se crearon dos formatos y se derogó un instructivo. Se anexa circular 031 del 16 de octubre 2018.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se realizaron mesas de trabajo para realizar levantamiento y formulación de los instrumentos de control en la prestación de los servicios Centro de Protección Social y Centro Noche.</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</si>
  <si>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</si>
  <si>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</si>
  <si>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</si>
  <si>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</si>
  <si>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</si>
  <si>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</si>
  <si>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</si>
  <si>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</si>
  <si>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</si>
  <si>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</si>
  <si>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 Los informes de seguimiento a los riesgos son realizados de manera permanente, de igual manera, se asigno una gestora al proceso. </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</si>
  <si>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 Los informes de seguimiento a los riesgos son realizados de manera permanente, de igual manera, se asigno una gestora al proceso. -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Control de seguimiento dirigido a cada uno de los coordiadores de los servicios y equipos de trabajo en la Subdirección con el fin de determinar el estado y avance de las actividades que dan cuenta de la gestión de la depedencia.</t>
  </si>
  <si>
    <t>NO APLICA- NO APLICA</t>
  </si>
  <si>
    <t>NO APLICA- NO APLICA- Todos los procedimentos definidos por las areas y revisados por la DADE contienen inmersoS los controles que se deben implementar y los responsables de los mismos. Ver Intranet. mapa de procesos. </t>
  </si>
  <si>
    <t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t>
  </si>
  <si>
    <t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t>
  </si>
  <si>
    <t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t>
  </si>
  <si>
    <t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t>
  </si>
  <si>
    <t>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t>
  </si>
  <si>
    <t>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t>
  </si>
  <si>
    <t>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t>
  </si>
  <si>
    <t>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t>
  </si>
  <si>
    <t>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 No aplica</t>
  </si>
  <si>
    <t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 No aplica-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lineamientos, instructivos, protocolos, guias y otros documentos que designan las responsabilidades de personas y dependencias en el cumplimiento de las actividades a realizar. (ver listado maestro de documentos y las evidencias del producto 60)_x000D_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</si>
  <si>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</si>
  <si>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</si>
  <si>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</si>
  <si>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</si>
  <si>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</si>
  <si>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</si>
  <si>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</si>
  <si>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</si>
  <si>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 *Se respondió la carta de alertas del proceso SIG el día 6 de junio de 2018. *Se realizó reporte de desempeño del sistema integrado de gestión relacionado con el Proceso de Análisis y Seguimiento de las Política Sociales, el día 13 de Junio de 2018</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</si>
  <si>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 *Se respondió la carta de alertas del proceso SIG el día 6 de junio de 2018. *Se realizó reporte de desempeño del sistema integrado de gestión relacionado con el Proceso de Análisis y Seguimiento de las Política Sociales, el día 13 de Junio de 2018- SUB ADULTEZ. Se realizó el reporte de monitoreo de enero, abril, julio y octubre de 2018 a la Dirección Territorial para firma y posterior entrega al área competente.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</si>
  <si>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</si>
  <si>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</si>
  <si>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</si>
  <si>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</si>
  <si>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</si>
  <si>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</si>
  <si>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</si>
  <si>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</si>
  <si>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</si>
  <si>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</si>
  <si>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 *Se respondió la carta de alertas del proceso SIG el día 6 de junio de 2018. *Se realizó reporte de desempeño del sistema integrado de gestión relacionado con el Proceso de Análisis y Seguimiento de las Política Sociales, el día 13 de Junio de 2018</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</si>
  <si>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 *Se respondió la carta de alertas del proceso SIG el día 6 de junio de 2018. *Se realizó reporte de desempeño del sistema integrado de gestión relacionado con el Proceso de Análisis y Seguimiento de las Política Sociales, el día 13 de Junio de 2018- SUB ADULTEZ. Se ha reportado el plan de manejo de la matriz de riesgos del servicio Hogar de Paso, en diciembre de 2017, febrero y junio de 2018. Se encuentra en proceso de revisión y actualización. 
En el marco de los procedimientos generales de la entidad se han oficializado 35 documentos, se remitieron a la Dirección Territorial 11 documentos para iniciar proceso de oficialización, 3 documentos se encuentran en DADE para oficializar y 5 se encuentran en revisión por los equipos técnicos. 
Cuatro intructivos y un lineamiento se encuentran en revisión por el equipo técnico para posteriormente iniciar su proceso de oficialización.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</si>
  <si>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</si>
  <si>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t>
  </si>
  <si>
    <t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t>
  </si>
  <si>
    <t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</si>
  <si>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t>
  </si>
  <si>
    <t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</si>
  <si>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</si>
  <si>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</si>
  <si>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</si>
  <si>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</si>
  <si>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Se presentan a DADE reportes de indicadores y se elaboró un informe de gestión del Proceso a la Líder por parte de la Gestora (Veáse evidencias 1 y 2)</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</si>
  <si>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Se presentan a DADE reportes de indicadores y se elaboró un informe de gestión del Proceso a la Líder por parte de la Gestora (Veáse evidencias 1 y 2)- 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</si>
  <si>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TH- Gest Bienes y Serv</t>
  </si>
  <si>
    <t>TH- Gest Bienes y Serv- Adquisiciones</t>
  </si>
  <si>
    <t>TH- Gest Bienes y Serv- Adquisiciones- Direcc Estrategico</t>
  </si>
  <si>
    <t>TH- Gest Bienes y Serv- Adquisiciones- Direcc Estrategico- Gest Conocimiento</t>
  </si>
  <si>
    <t>TH- Gest Bienes y Serv- Adquisiciones- Direcc Estrategico- Gest Conocimiento- Mant_sop_TICs</t>
  </si>
  <si>
    <t>TH- Gest Bienes y Serv- Adquisiciones- Direcc Estrategico- Gest Conocimiento- Mant_sop_TICs- Mejora continua</t>
  </si>
  <si>
    <t>TH- Gest Bienes y Serv- Adquisiciones- Direcc Estrategico- Gest Conocimiento- Mant_sop_TICs- Mejora continua- Despacho</t>
  </si>
  <si>
    <t>TH- Gest Bienes y Serv- Adquisiciones- Direcc Estrategico- Gest Conocimiento- Mant_sop_TICs- Mejora continua- Despacho- Juridica</t>
  </si>
  <si>
    <t>TH- Gest Bienes y Serv- Adquisiciones- Direcc Estrategico- Gest Conocimiento- Mant_sop_TICs- Mejora continua- Despacho- Juridica- poblacional</t>
  </si>
  <si>
    <t>TH- Gest Bienes y Serv- Adquisiciones- Direcc Estrategico- Gest Conocimiento- Mant_sop_TICs- Mejora continua- Despacho- Juridica- poblacional- Dir Serv_socia</t>
  </si>
  <si>
    <t>TH- Gest Bienes y Serv- Adquisiciones- Direcc Estrategico- Gest Conocimiento- Mant_sop_TICs- Mejora continua- Despacho- Juridica- poblacional- Dir Serv_socia- Analsis y seg Politic soci</t>
  </si>
  <si>
    <t>TH- Gest Bienes y Serv- Adquisiciones- Direcc Estrategico- Gest Conocimiento- Mant_sop_TICs- Mejora continua- Despacho- Juridica- poblacional- Dir Serv_socia- Analsis y seg Politic soci- Territorial</t>
  </si>
  <si>
    <t>oci- poblacional</t>
  </si>
  <si>
    <t>Promedio 1</t>
  </si>
  <si>
    <t>Promedio 2</t>
  </si>
  <si>
    <t>Promedio 3</t>
  </si>
  <si>
    <t>Promedio 4</t>
  </si>
  <si>
    <t>Promedio 5</t>
  </si>
  <si>
    <t>Promedio 6</t>
  </si>
  <si>
    <t>Promedio 7</t>
  </si>
  <si>
    <t>Promedio 8</t>
  </si>
  <si>
    <t>Promedio 9</t>
  </si>
  <si>
    <t>Promedio 10</t>
  </si>
  <si>
    <t>Promedio 11</t>
  </si>
  <si>
    <t>Promedio 12</t>
  </si>
  <si>
    <t>Promedio 13</t>
  </si>
  <si>
    <t>Promedio 14</t>
  </si>
  <si>
    <t>Promedio 15</t>
  </si>
  <si>
    <t>Promedio 16</t>
  </si>
  <si>
    <t>Promedio 17</t>
  </si>
  <si>
    <t>Promedio 18</t>
  </si>
  <si>
    <t>Promedio 19</t>
  </si>
  <si>
    <t>Promedio 20</t>
  </si>
  <si>
    <t>Promedio 21</t>
  </si>
  <si>
    <t>Promedio 22</t>
  </si>
  <si>
    <t>Promedio 23</t>
  </si>
  <si>
    <t>Promedio 24</t>
  </si>
  <si>
    <t>Promedio 25</t>
  </si>
  <si>
    <t>Promedio 26</t>
  </si>
  <si>
    <t>Promedio 27</t>
  </si>
  <si>
    <t>Promedio 28</t>
  </si>
  <si>
    <t>Promedio 29</t>
  </si>
  <si>
    <t>Promedio 30</t>
  </si>
  <si>
    <t>Promedio 31</t>
  </si>
  <si>
    <t>Promedio 32</t>
  </si>
  <si>
    <t>Promedio 33</t>
  </si>
  <si>
    <t>Promedio 34</t>
  </si>
  <si>
    <t>Promedio 35</t>
  </si>
  <si>
    <t>Promedio 36</t>
  </si>
  <si>
    <t>Promedio 37</t>
  </si>
  <si>
    <t>Promedio 38</t>
  </si>
  <si>
    <t>Promedio 39</t>
  </si>
  <si>
    <t>Promedio 40</t>
  </si>
  <si>
    <t>Promedio 41</t>
  </si>
  <si>
    <t>Promedio 42</t>
  </si>
  <si>
    <t>Promedio 43</t>
  </si>
  <si>
    <t>Promedio 44</t>
  </si>
  <si>
    <t>Promedio 45</t>
  </si>
  <si>
    <t>Promedio 46</t>
  </si>
  <si>
    <t>Promedio 47</t>
  </si>
  <si>
    <t>Promedio 48</t>
  </si>
  <si>
    <t>Promedio 49</t>
  </si>
  <si>
    <t>Promedio 50</t>
  </si>
  <si>
    <t>Promedio 51</t>
  </si>
  <si>
    <t>Promedio 52</t>
  </si>
  <si>
    <t>Promedio 53</t>
  </si>
  <si>
    <t>Promedio 54</t>
  </si>
  <si>
    <t>Promedio 55</t>
  </si>
  <si>
    <t>Promedio 56</t>
  </si>
  <si>
    <t>Promedio 57</t>
  </si>
  <si>
    <t>Promedio 58</t>
  </si>
  <si>
    <t>Promedio 59</t>
  </si>
  <si>
    <t>Promedio 60</t>
  </si>
  <si>
    <t>Promedio 61</t>
  </si>
  <si>
    <t>Promedio 62</t>
  </si>
  <si>
    <t>Promedio 63</t>
  </si>
  <si>
    <t>Promedio 64</t>
  </si>
  <si>
    <t>Promedio 65</t>
  </si>
  <si>
    <t>Promedio 66</t>
  </si>
  <si>
    <t>Promedio 67</t>
  </si>
  <si>
    <t>Promedio 68</t>
  </si>
  <si>
    <t>Promedio 69</t>
  </si>
  <si>
    <t>Promedio 70</t>
  </si>
  <si>
    <t>Promedio 71</t>
  </si>
  <si>
    <t>Promedio 72</t>
  </si>
  <si>
    <t>Promedio 73</t>
  </si>
  <si>
    <t>Promedio 74</t>
  </si>
  <si>
    <t>Promedio 75</t>
  </si>
  <si>
    <t>Promedio 76</t>
  </si>
  <si>
    <t>Promedio 77</t>
  </si>
  <si>
    <t>Promedio 78</t>
  </si>
  <si>
    <t>Promedio 79</t>
  </si>
  <si>
    <t>Promedio 80</t>
  </si>
  <si>
    <t>Promedio 81</t>
  </si>
  <si>
    <t>Promedio 82</t>
  </si>
  <si>
    <t>Promedio 83</t>
  </si>
  <si>
    <t>Promedio 84</t>
  </si>
  <si>
    <t>Promedio 85</t>
  </si>
  <si>
    <t>Promedio 86</t>
  </si>
  <si>
    <t>Promedio 87</t>
  </si>
  <si>
    <t>Promedio 88</t>
  </si>
  <si>
    <t>Promedio 89</t>
  </si>
  <si>
    <t>Promedio 90</t>
  </si>
  <si>
    <t>Promedio 91</t>
  </si>
  <si>
    <t>Promedio 92</t>
  </si>
  <si>
    <t>Promedio 93</t>
  </si>
  <si>
    <t>Promedio 94</t>
  </si>
  <si>
    <t>Promedio 95</t>
  </si>
  <si>
    <t>Promedio 96</t>
  </si>
  <si>
    <t>Promedio 97</t>
  </si>
  <si>
    <t>Promedio 98</t>
  </si>
  <si>
    <t>Promedio 99</t>
  </si>
  <si>
    <t>Promedio 100</t>
  </si>
  <si>
    <t>Promedio 101</t>
  </si>
  <si>
    <t>Promedio 102</t>
  </si>
  <si>
    <t>Promedio 103</t>
  </si>
  <si>
    <t>Promedio 104</t>
  </si>
  <si>
    <t>Promedio 105</t>
  </si>
  <si>
    <t>Promedio 106</t>
  </si>
  <si>
    <t>Promedio 107</t>
  </si>
  <si>
    <t>Promedio 108</t>
  </si>
  <si>
    <t>Promedio 109</t>
  </si>
  <si>
    <t>Promedio 110</t>
  </si>
  <si>
    <t>Promedio 111</t>
  </si>
  <si>
    <t>Promedio 112</t>
  </si>
  <si>
    <t>Promedio 113</t>
  </si>
  <si>
    <t>Promedio 114</t>
  </si>
  <si>
    <t>Promedio 115</t>
  </si>
  <si>
    <t>Promedio 116</t>
  </si>
  <si>
    <t>Promedio 117</t>
  </si>
  <si>
    <t>Promedio 118</t>
  </si>
  <si>
    <t>Promedio 119</t>
  </si>
  <si>
    <t>Promedio general</t>
  </si>
  <si>
    <t>Consol_Evaluacion Oci</t>
  </si>
  <si>
    <t>f_Consol_evaluc_oci</t>
  </si>
  <si>
    <t>La subdirección tiene designados un gestor de dependencia y un gestor de procesos.
No cargaron evidencia.- Las actividades descritas no señalan el cumplimineto del producto.
No cargaron evidencia.</t>
  </si>
  <si>
    <t xml:space="preserve">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</si>
  <si>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</si>
  <si>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</si>
  <si>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</si>
  <si>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t>
  </si>
  <si>
    <t xml:space="preserve">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</si>
  <si>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</si>
  <si>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</si>
  <si>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</si>
  <si>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t>
  </si>
  <si>
    <t>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 se cuenta con Gestores SIG en cada una de las dependencias, definidos en la Resolución 1075 de 2017.</t>
  </si>
  <si>
    <t>Se promovio y divulgó el Código de Integridad y Buen Gobierno de la Secretaría Distrital de Integración Social.- Evaluaciones de desempeño y Acuerdos de Gestión realizados anualmente. No cargaron evidencia</t>
  </si>
  <si>
    <t>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</si>
  <si>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</si>
  <si>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</si>
  <si>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</si>
  <si>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t>
  </si>
  <si>
    <t>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t>
  </si>
  <si>
    <t>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</si>
  <si>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t>
  </si>
  <si>
    <t>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t>
  </si>
  <si>
    <t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t>
  </si>
  <si>
    <t>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 Existe un plan de trabajo por cada dependencia de la Subdirección, pero en el no se evidencian los estándares de conducta ni la práctica de los principios del servicio público, en el marco de integridad</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</si>
  <si>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</si>
  <si>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t>
  </si>
  <si>
    <t xml:space="preserve">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</si>
  <si>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</si>
  <si>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</si>
  <si>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</si>
  <si>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</si>
  <si>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</si>
  <si>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t>
  </si>
  <si>
    <t xml:space="preserve">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</si>
  <si>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 No se evidencian actividades que den cuenta del producto.</t>
  </si>
  <si>
    <t>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 No se evidencian actividades que den cuenta del producto.- Existe un plan de trabajo por cada dependencia de la Subdirección, pero en el no se evidencian los estándares de conducta ni la práctica de los principios del servicio público, en el marco de integridad.
Así mismo, los servidores de carrera administrativa fueron evaluados en su primer corte en agosto del presente año. En ésta evaluación del desempeño se evalúan competencias comportamentales de todos y cada uno.</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</si>
  <si>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</si>
  <si>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</si>
  <si>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</si>
  <si>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</si>
  <si>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</si>
  <si>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</si>
  <si>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</si>
  <si>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</si>
  <si>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</si>
  <si>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evidencian formatos de las fichas técnicas de Políticas Públicas.</t>
  </si>
  <si>
    <t>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evidencian formatos de las fichas técnicas de Políticas Públicas.- No aplica para este proceso. </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</si>
  <si>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</si>
  <si>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</si>
  <si>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</si>
  <si>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</si>
  <si>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</si>
  <si>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</si>
  <si>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</si>
  <si>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</si>
  <si>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</si>
  <si>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</si>
  <si>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y se cuenta con el seguimiento al Plan de Trabajo del Equipo de Políticas Públicas.</t>
  </si>
  <si>
    <t>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y se cuenta con el seguimiento al Plan de Trabajo del Equipo de Políticas Públicas.- Existe un plan de trabajo por cada dependencia de la Subdirección.
Así mismo, los servidores de carrera administrativa fueron evaluados en su primer corte en agosto del presente año. En ésta evaluación del desempeño se evalúan competencias comportamentales de todos y cada uno.</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</si>
  <si>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</si>
  <si>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</si>
  <si>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</si>
  <si>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</si>
  <si>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</si>
  <si>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</si>
  <si>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</si>
  <si>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</si>
  <si>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t>
  </si>
  <si>
    <t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</si>
  <si>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t>
  </si>
  <si>
    <t>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 Existe un plan de trabajo por cada dependencia de la Subdirección.
Así mismo, los servidores de carrera administrativa fueron evaluados en su primer corte en agosto del presente año. En ésta evaluación del desempeño se evalúan competencias comportamentales de todos y cada uno.</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</si>
  <si>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</si>
  <si>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</si>
  <si>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</si>
  <si>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</si>
  <si>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</si>
  <si>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</si>
  <si>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</si>
  <si>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t>
  </si>
  <si>
    <t xml:space="preserve">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</si>
  <si>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t>
  </si>
  <si>
    <t>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 La gestora realiza seguimiento al cumplimiento de las actividades y productos del Proceso - Informe de gestión del Proceso de Análisis y Seguimiento.</t>
  </si>
  <si>
    <t xml:space="preserve">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 La gestora realiza seguimiento al cumplimiento de las actividades y productos del Proceso - Informe de gestión del Proceso de Análisis y Seguimiento.- Se remite a DADE la matriz de riesgo y el plan de manejo para la revisión y  oficialización de los servicios.
</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</si>
  <si>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</si>
  <si>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</si>
  <si>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</si>
  <si>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</si>
  <si>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</si>
  <si>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</si>
  <si>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</si>
  <si>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</si>
  <si>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t>
  </si>
  <si>
    <t>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 En los reportes de indicadores y de gestión no se han identificado acontecimientos potenciales que afectarían a la entidad.</t>
  </si>
  <si>
    <t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 En los reportes de indicadores y de gestión no se han identificado acontecimientos potenciales que afectarían a la entidad.- Se realiza seguimiento a los riesgos identificados en el proceso.
asi mimso,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</si>
  <si>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</si>
  <si>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</si>
  <si>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</si>
  <si>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</si>
  <si>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</si>
  <si>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t>
  </si>
  <si>
    <t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</si>
  <si>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</si>
  <si>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t>
  </si>
  <si>
    <t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t>
  </si>
  <si>
    <t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 Actualmente no se materializan los riesgos identificados; en caso que haya lugar, se procederá a seguir el plan de contingencia formulado. </t>
  </si>
  <si>
    <t>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 Actualmente no se materializan los riesgos identificados; en caso que haya lugar, se procederá a seguir el plan de contingencia formulado. - Se realizó socialización de los criterios los criterios de identificación, ingreso y restricciones a los servicios, los cuales quedaron oficializados en la resolución 825 de 2018 a los lideres de los servicios.  
En SUB FAMILIA, se hace el levantamiento de los mapas de riesgos de los servicios de Comisarías de Familia y Centros Proteger y se envían a DADE para su revisión, aprobación y adopción en el SIG.
Se realizan mesas de trabajo para seguimiento y monitoreo a los riesgos de cada uno de los servicios que prestan las Subdirecciónes.</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</si>
  <si>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</si>
  <si>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</si>
  <si>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</si>
  <si>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</si>
  <si>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</si>
  <si>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t>
  </si>
  <si>
    <t xml:space="preserve">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</si>
  <si>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</si>
  <si>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</si>
  <si>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t>
  </si>
  <si>
    <t xml:space="preserve">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 Actualmente no se materializan los riesgos identificados; en caso que haya lugar, se procederá a seguir el plan de contingencia formulado. </t>
  </si>
  <si>
    <t>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 Actualmente no se materializan los riesgos identificados; en caso que haya lugar, se procederá a seguir el plan de contingencia formulado. - Se socializan los criterios de identificación, ingreso y restricciones a los servicios, establecidos  en la resolución 825 de 2018 a los lideres de los servicios. Pero esto no evidencia la probabilidad de fraude que pueda afectar la adecuada gestión institucional.</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</si>
  <si>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</si>
  <si>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</si>
  <si>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</si>
  <si>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</si>
  <si>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</si>
  <si>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t>
  </si>
  <si>
    <t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</si>
  <si>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</si>
  <si>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t>
  </si>
  <si>
    <t>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t>
  </si>
  <si>
    <t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t>
  </si>
  <si>
    <t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 Se socializan el mapa de riegos de corrupcion, el Plan de anticorrucpión y de atención al ciudadano.
Se realiza seguimiento a los riegos  identificados en el MAPA DE RIESGOS DE CORRUPCIÓN 2018 DEL PLAN ANTICORRUPCIÓN Y DE ATENCIÓN AL CIUDADANO  - PAAC.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</si>
  <si>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</si>
  <si>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</si>
  <si>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</si>
  <si>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</si>
  <si>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</si>
  <si>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</si>
  <si>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</si>
  <si>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</si>
  <si>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</si>
  <si>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</si>
  <si>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En la matriz de riesgo y el plan de manejo se Identifican y valoran los riesgos que pueden afectar el logro de los objetivos institucionales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</si>
  <si>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</si>
  <si>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</si>
  <si>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</si>
  <si>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</si>
  <si>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</si>
  <si>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</si>
  <si>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</si>
  <si>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</si>
  <si>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</si>
  <si>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t>
  </si>
  <si>
    <t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t>
  </si>
  <si>
    <t>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En la matriz de riesgo y el plan de manejo se definen y diseñan los controles a los riesgos</t>
  </si>
  <si>
    <t>Se tienen identificados, valorados y monitoreados los riesgos de corrupción asociados al proceso Gestión de Talento Humano.  Se hacen reportes cuatrimestrales- Se puede ver el avance del Seguimiento al Mapa de Riesgos Corrupción.</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</si>
  <si>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</si>
  <si>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</si>
  <si>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</si>
  <si>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</si>
  <si>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</si>
  <si>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</si>
  <si>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</si>
  <si>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t>
  </si>
  <si>
    <t>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t>
  </si>
  <si>
    <t xml:space="preserve">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Los informes de seguimiento a los riesgos son realizados de manera permanente, de igual manera, se asigno una gestora al proceso. </t>
  </si>
  <si>
    <t xml:space="preserve">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Los informes de seguimiento a los riesgos son realizados de manera permanente, de igual manera, se asigno una gestora al proceso. - Se socializaron los criterios de identificación, ingreso y restricciones a los servicios, establecidos en en la resolución 825 de 2018 a los lideres de los servicios.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t>
  </si>
  <si>
    <t>Se tienen identificados los riesgos de corrupción que puedan afectar el cumplimiento del objetivo del  proceso Gestión de Tanto Humano, en la matriz correspondiente. No cargaron evidencia
- Se puede ver el avance del Seguimiento al Mapa de Riesgos Corrupción.</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</si>
  <si>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</si>
  <si>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</si>
  <si>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</si>
  <si>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</si>
  <si>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</si>
  <si>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</si>
  <si>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</si>
  <si>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</si>
  <si>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t>
  </si>
  <si>
    <t xml:space="preserve">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t>
  </si>
  <si>
    <t>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 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FAMILIA: Se hace el levantamiento de los mapas de riesgos de los servicios de Comisarías de Familia y Centros Proteger y se envían a DADE para su revisión, aprobación y adopción en el SIG.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</si>
  <si>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t>
  </si>
  <si>
    <t xml:space="preserve">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</si>
  <si>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</si>
  <si>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</si>
  <si>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</si>
  <si>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</si>
  <si>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t>
  </si>
  <si>
    <t xml:space="preserve">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</si>
  <si>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</si>
  <si>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t>
  </si>
  <si>
    <t>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 Se reportan los planes de manejo de la matriz de riegsos.
Se hace el levantamiento de los mapas de riesgos de los servicios de Comisarías de Familia y Centros Proteger.
Se realiza seguimiento trimestral a los mapas de riesgos de los servicios de Jardines Diurnos, Creciendo en Familia, Centros Amar y Centros Forjar.</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</si>
  <si>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</si>
  <si>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</si>
  <si>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</si>
  <si>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</si>
  <si>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</si>
  <si>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</si>
  <si>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</si>
  <si>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t>
  </si>
  <si>
    <t>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</si>
  <si>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t>
  </si>
  <si>
    <t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 No aplica para el proceso, ya que los riesgos en los contratos  se identifican en el proceso de Adquisiciones en las etapas precontractuales y contractuales.                                                                                                                                                     </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</si>
  <si>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</si>
  <si>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</si>
  <si>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</si>
  <si>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</si>
  <si>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</si>
  <si>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</si>
  <si>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</si>
  <si>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</si>
  <si>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</si>
  <si>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</si>
  <si>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 El líder del proceso no identifica en el cuatrimestre asuntos que deban ser investigados.</t>
  </si>
  <si>
    <t>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 El líder del proceso no identifica en el cuatrimestre asuntos que deban ser investigados.- No aplica para el proceso.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</si>
  <si>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</si>
  <si>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</si>
  <si>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</si>
  <si>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</si>
  <si>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</si>
  <si>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</si>
  <si>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t>
  </si>
  <si>
    <t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</si>
  <si>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t>
  </si>
  <si>
    <t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 Los informes de seguimiento a los riesgos son realizados de manera permanente, de igual manera, se asigno una gestora al proceso. </t>
  </si>
  <si>
    <t>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 Los informes de seguimiento a los riesgos son realizados de manera permanente, de igual manera, se asigno una gestora al proceso. - Los controles internos  se mantienen efectivos para ejecutar procedimientos de riesgo y control en el día a día visualizados en la matriz del plan de manejo de la matriz de riesgos del servicio</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</si>
  <si>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</si>
  <si>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</si>
  <si>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</si>
  <si>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</si>
  <si>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</si>
  <si>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</si>
  <si>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</si>
  <si>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t>
  </si>
  <si>
    <t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</si>
  <si>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</si>
  <si>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 La actividad no es coheretnte con el producto.
Los informes de seguimiento a los riesgos son realizados de manera permanente, de igual manera, se asigno una gestora al proceso. </t>
  </si>
  <si>
    <t>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 La actividad no es coheretnte con el producto.
Los informes de seguimiento a los riesgos son realizados de manera permanente, de igual manera, se asigno una gestora al proceso. - En el marco de los procedimientos generales de la entidad: SUB ADULTEZ.  , se han oficializado 34 documentos; SUB LGBTI. se han oficializado 8 documentos; SUB ICI. se actualizó un procedimiento y dos formatos, se crearon dos formatos y se derogó un instructivo mediante circular 031 del 16 de octubre 2018; SUB GIL. En el marco del procedimiento de control de documentos de la entidad, se han oficializado 8 formatos que ha sido construídos por los equipos técnicos; DT. se oficializó 1 procedimiento; SUB. FAMILIA: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</si>
  <si>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</si>
  <si>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</si>
  <si>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</si>
  <si>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</si>
  <si>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</si>
  <si>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t>
  </si>
  <si>
    <t>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</si>
  <si>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</si>
  <si>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 Se asigno una gestora al proceso. </t>
  </si>
  <si>
    <t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 Se asigno una gestora al proceso. - En el marco de los procedimientos y el plan de manejo de riesgos de la Entidad, se tienen establecidas las responsabilidades por las actividades de control en los gestore de dependencia y proceso, pero las actividades que relacionan no evidencia este hecho.
</t>
  </si>
  <si>
    <t>No registran nada- No registraron nada</t>
  </si>
  <si>
    <t>No registran nada- No registraron nada- Todos los procedimentos definidos por las areas y revisados por la DADE contienen inmersoS los controles que se deben implementar y los responsables de los mismos. Ver Intranet. mapa de procesos. </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</si>
  <si>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</si>
  <si>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</si>
  <si>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</si>
  <si>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</si>
  <si>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</si>
  <si>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</si>
  <si>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</si>
  <si>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t>
  </si>
  <si>
    <t>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 No contestaron nada</t>
  </si>
  <si>
    <t xml:space="preserve">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 No contestaron nada- Se tienen los Controles definidos en los planes de manejo de los riesgos y en procedimientos, lineamientos, instructivos, protocolos, guias y otros documentos que designan las responsabilidades de personas y dependencias en el cumplimiento de las actividades a realizar.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</si>
  <si>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</si>
  <si>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</si>
  <si>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</si>
  <si>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</si>
  <si>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t>
  </si>
  <si>
    <t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</si>
  <si>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</si>
  <si>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</si>
  <si>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</si>
  <si>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 *Se respondió la carta de alertas del proceso SIG el día 6 de junio de 2018. *Se realizó reporte de desempeño del sistema integrado de gestión relacionado con el Proceso de Análisis y Seguimiento de las Política Sociales, el día 13 de Junio de 2018</t>
  </si>
  <si>
    <t>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 *Se respondió la carta de alertas del proceso SIG el día 6 de junio de 2018. *Se realizó reporte de desempeño del sistema integrado de gestión relacionado con el Proceso de Análisis y Seguimiento de las Política Sociales, el día 13 de Junio de 2018- Se realizó el reporte de monitoreo por parte de cada Subdirección y se remite a la DADE mediante la matriz de riesgo y el plan de manejo del riesgo.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</si>
  <si>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</si>
  <si>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</si>
  <si>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</si>
  <si>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</si>
  <si>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</si>
  <si>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</si>
  <si>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</si>
  <si>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</si>
  <si>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t>
  </si>
  <si>
    <t>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 *Se respondió la carta de alertas del proceso SIG el día 6 de junio de 2018. *Se realizó reporte de desempeño del sistema integrado de gestión relacionado con el Proceso de Análisis y Seguimiento de las Política Sociales, el día 13 de Junio de 2018</t>
  </si>
  <si>
    <t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 *Se respondió la carta de alertas del proceso SIG el día 6 de junio de 2018. *Se realizó reporte de desempeño del sistema integrado de gestión relacionado con el Proceso de Análisis y Seguimiento de las Política Sociales, el día 13 de Junio de 2018- Cargaron carpetas vacias como ej: caso de seguimeintos de la ICI.
Las subdirecciones reportan el plan de manejo de la matriz de riesgos del servicio, y los documentos suceptibles de ajustes para que DADE revise y oficialice.
</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</si>
  <si>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</si>
  <si>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</si>
  <si>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</si>
  <si>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</si>
  <si>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t>
  </si>
  <si>
    <t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</si>
  <si>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t>
  </si>
  <si>
    <t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</si>
  <si>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</si>
  <si>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Se presentan a DADE reportes de indicadores y se elaboró un informe de gestión del Proceso a la Líder por parte de la Gestora (Veáse evidencias 1 y 2)</t>
  </si>
  <si>
    <t>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Se presentan a DADE reportes de indicadores y se elaboró un informe de gestión del Proceso a la Líder por parte de la Gestora (Veáse evidencias 1 y 2)- ICI creo carpetas pero no subieron evidencias de los seguimientos a los riesgos.
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t>
  </si>
  <si>
    <t>Se remiten cartas de alertas a las partes interesadas, así como oficios con el seguimiento realizado a los proyectos de inversión.</t>
  </si>
  <si>
    <t>se cuenta con la resolución 525 de 2018 la cual establece el Comité Institucional del Sistema de Control interno de la SDIS define en su art 4 literal g, que esta instancia debe realizar seguimiento a la administración de riesgos de la Entidad.</t>
  </si>
  <si>
    <t>La OCI, mediante los informes generales y ejecutivos relacionados con el cumplimiento de la Ley 1712 de 2014, proporciona información respecto a la integridad, exactitud y calidad de la comunicación por parte de la entidad.</t>
  </si>
  <si>
    <t xml:space="preserve">la Oficina de Comunicaciones realizó el diseño y ejecución de campañas de comunicación interna y externa para lograr así una comunicación efectiva. </t>
  </si>
  <si>
    <t>La Entidad cuenta con un plan de trabajo para los gestores de integridad, para la socialización de valores en las unidades operativas de la SDIS, para la vigencia 2018.</t>
  </si>
  <si>
    <t>La Entidad diseñó el  "informe acuerdos de gestión 2017", donde se observó que, 957 servidores fueron evaluados y 35 gerentes públicos suscribieron y fueron evaluados mediante acuerdos de gestión.</t>
  </si>
  <si>
    <t>En el desarrollo de las auditorías la OCI, verificó en los procedimientos la eficacia de los controles establecidos, informando  al representante de la alta gerencia las oportunidades de mejora  para que se tomen las decisiones pertinentes.</t>
  </si>
  <si>
    <t>La OCI mediante los informes ejecutivos y los controles de advertencia proporciona información a la alta gerencia del cumplimiento de las actividades programadas, las cuales están descritas en el Plan de acción de la Oficina para la vigencia 2018.</t>
  </si>
  <si>
    <t>La Entidad cuenta con la Plataforma Estratégica en la cual se definieron objetivos institucionales alineados con el propósito fundamental, metas y estrategias .</t>
  </si>
  <si>
    <t>La Entidad Cuenta con el procedimiento denominado Administración de Riesgos el cual tiene por objetivo "Identificar, analizar, valorar y actualizar los riesgos a los que pueden estar expuestos los procesos institucionales, con el propósito de evaluar aquellos eventos negativos, tanto internos como externos, que puedan afectar o impedir el logro de los objetivos institucionales, la integridad y/o continuidad de la misión institucional, o los eventos positivos que permitan identificar oportunidades para un mejor cumplimiento del objeto social de la entidad."</t>
  </si>
  <si>
    <t xml:space="preserve">A través de la matriz de riesgos se tiene identificadas las acciones que se vienen aplicando en el día a día, adicionalmente en el plan de manejo se proponen nuevas acciones para mitigar los riesgos priorizado de acuerdo con la valoración. </t>
  </si>
  <si>
    <t xml:space="preserve">Se ha venido actualizando y diseñando la documentación asociada al proceso, como procedimientos, manuales, instructivos y formatos con el fin de que estos reflejen la realidad de lo que se desarrolla en la Entidad, en estos se identifican puntos de control a ser aplicados en desarrollo de las actividades.
</t>
  </si>
  <si>
    <t xml:space="preserve">De acuerdo con la autoevaluación realizada por los responsables de los productos mínimos del MECI este obtuvo un grado de implementación del 98%, gestión realizada en el periodo evaluado (13/07/2018 - 12/11/2018), donde cada componente aportó de la siguiente forma: Ambiente de Control 99.7%, Gestión de los riesgos institucionales 99.3%,  Actividades de Control 96.9%, Información y Comunicación 96.5% y Monitoreo o supervisión continua 98.5%
</t>
  </si>
  <si>
    <t>De los 119 productos mínimos, todos se autoevaluaron y realizaron reporte de la gestión del período.</t>
  </si>
  <si>
    <t>De los 119 productos mínimos, 7 tiene una autoevalución del 90%., y  4 tiene una autoevalución del 80% o menos.</t>
  </si>
  <si>
    <t>Implementar las acciones pertinentes para dar cumplimiento al 100% en los productos mínimos del MECI, especialmente en los componentes  Actividades de Control, Información y Comunicación.</t>
  </si>
  <si>
    <t>ACTIVIDADES PARA EVIDENCIAR EL CUMPLIMIENTO DE LOS COMPONENTES DEL MECI</t>
  </si>
  <si>
    <t>AUTOEVALUACIÓN PRIMERA, SEGUNDA  Y TERCERA LINEA DE DEFENSA
(0 - 100)</t>
  </si>
  <si>
    <t>EVALUACIÓN CUALITATIVA TERCERA LÍNEA DE DEFENSA
JULIO 13 - NOVIEMBRE 12 DE 2018
LA OCI VERIFICÓ QUE…</t>
  </si>
  <si>
    <t>INFORME PORMENORIZADO DEL SISTEMA DE CONTROL INTERNO DE LA SDIS - PERIODO 13/07/2018 - 12/11/2018</t>
  </si>
  <si>
    <t>Demostrar el compromiso con la integridad (valores) y principios del servicio público, por parte de todos los servidores de la entidad, independientemente de las funciones que desempeñan</t>
  </si>
  <si>
    <t>Se observó presentación del 26/09/2018 del comité institucional de coordinación de control interno donde se presente el siguiente orden del día:
1.Verificación Quórum​
2.Aprobación Acta Anterior.​
3.Seguimiento compromisos.​
4.Estado del Sistema de Control Interno.
5.Avance ejecución Programa Auditoría 2018.
6.Seguimiento acciones de mejora.​
7.Proposiciones y varios.
La evidencia (Acta de Reunión) reposa en la Oficina de Control Interno.</t>
  </si>
  <si>
    <t>La Entidad designo gestores de dependencia y de procesos, los cuales tienen definidos sus roles y funciones en la Resolución 1075 de 2017.</t>
  </si>
  <si>
    <t>La Entidad formulo el plan Estratégico Institucional, así mismo alineado a l Plan de Desarrollo Distrital , así mismo, diseño el Plan de Acción Institucional, el seguimiento que se realiza a este último se realza mediante la matriz denominada SPI, la cual es reportada por cada una de las dependencias responsables.</t>
  </si>
  <si>
    <t>Se tiene definido el Plan Estratégico del talento humano de acuerdo con la metodología de implementación del MIPG en la dimensión de la Política de Talento Humano y se realiza el seguimiento a las actividades programadas en él.</t>
  </si>
  <si>
    <t xml:space="preserve">
La Entidad promovió y divulgó el Código de Integridad y Buen Gobierno el cual establece , los estándares de conducta y la práctica de los principios del servicio público, así mismo, los lideres de proceso suscribieron acuerdos de gestión 
</t>
  </si>
  <si>
    <t>La Entidad cuenta con un el plan de trabajo para la Implementación Código de Integridad y buen Gobierno, mediante el cual se hace seguimiento a las fases de implementación. 
Así mismo, los servidores de carrera administrativa fueron evaluados en su primer corte en agosto del presente año. En ésta evaluación del desempeño se evalúan competencias comportamentales de todos y cada uno.</t>
  </si>
  <si>
    <t xml:space="preserve">La Entidad realiza seguimiento al cumplimiento de las metas financieras y físicas de los Proyecto de Inversión, lo cual realiza mediante la matriz de seguimiento SPI,  así mismo la DADE presenta en el Consejo Directivo los resultados en dos líneas denominadas gestión y presupuestal.
</t>
  </si>
  <si>
    <t xml:space="preserve">La entidad cuenta con un sistema de evaluación de desempeño tipo para evaluar a los servidores públicos, así mismo los contratistas son evaluados mensualmente por los supervisores de los contratos mediante el aplicativo IOPS.
</t>
  </si>
  <si>
    <t xml:space="preserve">Los compromisos suscritos en los acuerdos de gestión, se basan en la planeación estratégica de la Entidad y su evaluación se realiza anualmente. Adicionalmente contamos con las evaluaciones de desempeño que también se realizan anualmente.
Se evidenciaron listados de asistencia de las inducciones del Sistema Integrado de Gestión, la cuales aseguran que las personas y actividades  estén adecuadamente alineadas con la administración
La entidad cuenta con un manual de funciones para el  personal de planta y para los contratistas realiza estudios previos y documentación precontractual que refleja la alineación de la necesidad de personal de acuerdo con las necesidades y apuestas de la administración.
</t>
  </si>
  <si>
    <t>La Entidad cuenta con una matriz de Mapa de Riesgos Institucional para riesgos de Gestión ,así mismo, cuenta con una matriz de Riesgos de Corrupción para 10 de los 13 procesos con los que cuenta la Entidad.</t>
  </si>
  <si>
    <t>La Entidad realiza seguimiento al Plan de Acción Institucional ,así mismo reporta a a cada uno de los responsables de los proyectos de inversión la retroalimentación del análisis realizado en el formato denominado "Logros, Alertas y Recomendaciones a Proyectos de Inversión"</t>
  </si>
  <si>
    <t xml:space="preserve">La OCI evalúo la eficacia de las estrategias de la entidad para promover la integridad en el servicio público, principalmente con la ejecución de la auditoría a los procesos de atención al ciudadano, los sistemas de información y atención de las PQ,R,S; el seguimiento a directrices para prevenir conductas irregulares relacionadas con incumplimiento de manuales de funciones, de procedimientos, pérdida de elementos y documentos públicos, así como,  el Seguimiento a las medidas de austeridad en el gasto público
</t>
  </si>
  <si>
    <t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también se inicio la auditoria al Sistema Integrado de Gestión - Subsistema de Gestión Seguridad y Salud en el trabajo SG-SST
</t>
  </si>
  <si>
    <t>Se evidenció que la entidad identificó Riesgos de Gestión para los diferentes procesos, así mismo, identifico Riesgos de corrupción para 10 de los 13 procesos con los que cuenta la Entidad.</t>
  </si>
  <si>
    <t>La Entidad cuenta con una matriz de Riesgos de corrupción para 10 de los 13 procesos con lo que cuenta la Entidad, el seguimiento de los controles definidos es realizado por la OCI cada cuatro meses con los cortes:
* 30 de Abril
* 31 de Agosto
* 31 de Diciembre</t>
  </si>
  <si>
    <t xml:space="preserve">Los procesos que identificaron riesgos de corrupción, remiten dentro de los términos de Ley los reportes a la DADE quien consolida la información, una vez se surte el proceso, la OCI realiza el respectivo seguimiento emitiendo un informe ejecutivo de la gestión realizada.
</t>
  </si>
  <si>
    <t>La Entidad cuenta con la Política de Administración de Riesgos, la cual fue aprobada por el Comité Institucional de Coordinación del Sistema de Control Interno de la SDIS.</t>
  </si>
  <si>
    <t>La Entidad cuenta con una matriz de Mapa de Riesgos Institucional para riesgos de Gestión ,así mismo, cuenta con una matriz de Riesgos de Corrupción para 10 de los 13 procesos con los que cuenta la Entidad, en dichas matrices se evidenció los controles para cada uno de los riesgos.</t>
  </si>
  <si>
    <t>Los procesos de la Entidad identificaron riesgos, los cuales son monitoreados por los mismos, así mismo, en la política de Administración de Riesgos de la entidad se estableció las responsabilidades para controlar los mismos.</t>
  </si>
  <si>
    <t xml:space="preserve">Se evidenció el  monitoreo los riesgos de corrupción asociados al procesos, así mismo, la OCI realiza seguimiento cuatrimestralmente al mapa de riesgos de corrupción de acuerdo a la normatividad vigente.
</t>
  </si>
  <si>
    <t>Los procesos de la Entidad identificaron riesgos, los cuales son monitoreados por los mismos, así mismo, en la política de Administración de Riesgos de la entidad define las directrices para monitorear los cambios en todos los tipos de riesgos identificados en la entidad incluyendo los relacionados con aspectos legales, regulatorios y de cumplimiento.</t>
  </si>
  <si>
    <t>Se evidenció que la DADE consolida las evidencias de los controles definidos para los riesgos de corrupción , los mismos son remitidos a la OCI quien se encarga de realizar el respectivo seguimiento y reporte.
Se observó que la Política de administración de Riesgos de la SDIS define los roles y responsabilidades para realizar los respectivos seguimientos.</t>
  </si>
  <si>
    <t>Se observó que la Política de administración de Riesgos de la SDIS define los roles y responsabilidades para realizar los respectivos seguimientos.</t>
  </si>
  <si>
    <t>Los supervisores de los contratos evalúan el avance de cumplimiento de los contratos en términos de ejecución y presupuesto de acuerdo con las obligaciones contractuales establecidas con cada contratista, esta labor se realiza por medio del aplicativo IOPS.</t>
  </si>
  <si>
    <t>La Oficina de control Interno continúa con la estrategia "Café de Autocontrol", en la cual asesora a las diferentes áreas/dependencias de la entidad en la identificación y administración de riesgos.</t>
  </si>
  <si>
    <t xml:space="preserve"> Se observó el plan de manejo de los riesgos del proceso de Mantenimiento y Soporte de Tics.- Se observó el plan de manejo de los riesgos del proceso de Mejora Continua- El proceso de Dir. Político definió los planes de manejo para los riesgos identificados para realizar el debido tratamiento de los mismos se evidencia  mediante acta, memorando y resolución, las acciones emprendidas para mitigar los riesgos de la institución-  En el marco del Proceso de Direccionamiento de los servicios Sociales, se  tiene definido el plan de acción y contingencia de los riesgos el cual se  ve reflejado en el Instrumento de Registro y Control</t>
  </si>
  <si>
    <t xml:space="preserve">En los procedimientos asociados al proceso Gestión de Talento Humano, se tienen identificados puntos de control lo mismo que los responsables de su aplicación.
Se evidenció que las actividades de control de los procedimientos están parametrizadas por áreas responsables, lo que evidencia una gestión adecuada en el desarrollo de las actividades definidas en los procedimientos.
</t>
  </si>
  <si>
    <t xml:space="preserve">Todos los procedimientos definidos por las áreas y revisados por la DADE contienen inmersos los controles que se deben implementar y los responsables de los mismos. Los procedimientos son autoevaluados una vez al año con el fin de analizar las actividades y controles definidos en los mismos.
</t>
  </si>
  <si>
    <t>La Entidad tiene identificados, valorados y monitoreados los riesgos asociados a los procesos, se realizan reportes cuatrimestrales de los riesgos de corrupción alineados con la Política de administración de riesgos.</t>
  </si>
  <si>
    <t xml:space="preserve">Las actividades de control son revisadas periódicamente según la fecha establecida en el plan de acción y contingencia de los riesgos PDSS 28062018.
Las subdirecciones reportan el plan de manejo de la matriz de riesgos del servicio, y los documentos susceptibles de ajustes para que DADE revise y oficialice.
</t>
  </si>
  <si>
    <t>Los procesos de la Entidad identificaron riesgos, los cuales son monitoreados por los mismos, así mismo, en la política de Administración de Riesgos de la entidad define las directrices para monitorear los cambios en todos los tipos de riesgos identificados en la entidad.</t>
  </si>
  <si>
    <t xml:space="preserve">En la ejecución de las actividades planeadas para cada uno los roles de la OCI, se verifica que los controles están diseñados e implementados de manera efectiva y operen según lo establecido.
</t>
  </si>
  <si>
    <t>Se evidenció el correo electrónico del 28/08/2018 con la remisión de las cartas de alertas a las partes interesadas los responsables, así mismo, se observó la remisión de oficios con el seguimiento realizado a los proyectos de inversión.</t>
  </si>
  <si>
    <t>Se evidenció la Política de Comunicaciones la cual se encuentra publica en:
http://intranetsdis.integracionsocial.gov.co/modulos/contenido/default.asp?idmodulo=1278.
Se observaron listados de asistencia de la socialización de la Política de Comunicaciones.</t>
  </si>
  <si>
    <t>La Oficina de comunicaciones realizó las publicaciones de los informes y seguimientos solicitados por la OCI, así mismo, en el marco de la Policía de Comunicaciones publica información trascendental de los diferentes procesos facilitando que todas las personas entiendan y lleven a cabo sus responsabilidades del sistema de control interno</t>
  </si>
  <si>
    <t xml:space="preserve">La Entidad cuenta con canales de comunicación, de acuerdo a  lo establecido en la política distrital de atención al cuidada ( Decreto 197 de 2014). </t>
  </si>
  <si>
    <t>La Entidad cuenta con la pagina WEB de la SDIS, en la misma se publica información relevante para la ciudadanía en general, así mismo cumple con lo establecido en la Ley 1712 de 2014.</t>
  </si>
  <si>
    <t>Se Comunica a la alta dirección asuntos que afectan el funcionamiento del Sistema de control interno, tal como se evidenció en correo electrónico del 28/08/2018 con la remisión de las cartas de alertas a las partes interesadas los responsables, así mismo, se observó la remisión de oficios con el seguimiento realizado a los proyectos de inversión.</t>
  </si>
  <si>
    <t>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requerimiento normativo del Decreto 371 de 2010
Sistema Integrado de Gestión - Subsistema de Gestión Seguridad y Salud en el trabajo SG-SST (Decreto 1072/2015) y OHSAS 18001:2007</t>
  </si>
  <si>
    <t xml:space="preserve">Se tienen identificados, valorados y monitoreados los riesgos asociados a los procesos, y los seguimientos son:
* Se hacen reportes cuatrimestrales, de los cuales la OCI se pronuncia mediante informe
* se realizan avances de las actividades contempladas en la Matriz de Riesgos.
* Actualmente se esta en proceso de revalorización de los riesgos por cuanto se está cumpliendo el año de formulación
* Se cuenta con un plan de manejo de los riesgos del proceso.
* Se cuenta con plantilla de acciones de mejora para el seguimiento de los hallazgos cuyo origen es la identificación y clasificación de riesgos de los procesos.
</t>
  </si>
  <si>
    <t>Se informa periódicamente a la alta dirección sobre el desempeño de las actividades de gestión de riesgos de la entidad, tal como se evidenció en correo electrónico del 28/08/2018 con la remisión de las cartas de alertas a las partes interesadas los responsables, así mismo, se observó la remisión de oficios con el seguimiento realizado a los proyectos de inversión.</t>
  </si>
  <si>
    <t>Se evidenció el correo electrónico del 28/08/2018 con la remisión de las cartas de alertas a las partes interesadas y a los responsables, así mismo, se observó la remisión de oficios con el seguimiento realizado a los proyectos de inversión.</t>
  </si>
  <si>
    <t>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requerimiento normativo del Decreto 371 de 2010
Sistema Integrado de Gestión - Subsistema de Gestión Seguridad y Salud en el trabajo SG-SST (Decreto 1072/2015) y OHSAS 18001:2007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</si>
</sst>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Arial"/>
      <family val="2"/>
    </font>
    <font>
      <b/>
      <sz val="12"/>
      <color theme="1"/>
      <name val="Arial"/>
      <family val="2"/>
    </font>
    <font>
      <sz val="20"/>
      <color theme="0"/>
      <name val="Arial"/>
      <family val="2"/>
    </font>
    <font>
      <sz val="22"/>
      <color theme="0"/>
      <name val="Arial"/>
      <family val="2"/>
    </font>
    <font>
      <b/>
      <sz val="18"/>
      <color rgb="FF002060"/>
      <name val="Arial"/>
      <family val="2"/>
    </font>
    <font>
      <b/>
      <sz val="12"/>
      <color rgb="FF002060"/>
      <name val="Arial"/>
      <family val="2"/>
    </font>
    <font>
      <b/>
      <sz val="11"/>
      <color theme="1"/>
      <name val="Arial"/>
      <family val="2"/>
    </font>
    <font>
      <sz val="11"/>
      <name val="Arial"/>
      <family val="2"/>
    </font>
    <font>
      <sz val="12"/>
      <color theme="1"/>
      <name val="Arial"/>
      <family val="2"/>
    </font>
    <font>
      <b/>
      <sz val="11"/>
      <color theme="0"/>
      <name val="Arial"/>
      <family val="2"/>
    </font>
    <font>
      <b/>
      <sz val="11"/>
      <color theme="3"/>
      <name val="Arial"/>
      <family val="2"/>
    </font>
    <font>
      <b/>
      <sz val="11"/>
      <color rgb="FF002060"/>
      <name val="Arial"/>
      <family val="2"/>
    </font>
    <font>
      <sz val="11"/>
      <color rgb="FF002060"/>
      <name val="Arial"/>
      <family val="2"/>
    </font>
    <font>
      <sz val="11"/>
      <color theme="3"/>
      <name val="Arial"/>
      <family val="2"/>
    </font>
    <font>
      <b/>
      <sz val="14"/>
      <color theme="1"/>
      <name val="Arial"/>
      <family val="2"/>
    </font>
    <font>
      <b/>
      <sz val="9"/>
      <color indexed="81"/>
      <name val="Tahoma"/>
      <family val="2"/>
    </font>
    <font>
      <sz val="9"/>
      <color indexed="81"/>
      <name val="Tahoma"/>
      <family val="2"/>
    </font>
    <font>
      <sz val="9"/>
      <color indexed="81"/>
      <name val="Tahoma"/>
      <charset val="1"/>
    </font>
    <font>
      <sz val="11"/>
      <color rgb="FF000000"/>
      <name val="Arial"/>
      <family val="2"/>
    </font>
  </fonts>
  <fills count="13">
    <fill>
      <patternFill patternType="none"/>
    </fill>
    <fill>
      <patternFill patternType="gray125"/>
    </fill>
    <fill>
      <patternFill patternType="solid">
        <fgColor rgb="FF0070C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8E0000"/>
        <bgColor indexed="64"/>
      </patternFill>
    </fill>
    <fill>
      <patternFill patternType="solid">
        <fgColor rgb="FFFF0000"/>
        <bgColor indexed="64"/>
      </patternFill>
    </fill>
    <fill>
      <patternFill patternType="solid">
        <fgColor rgb="FFFF6600"/>
        <bgColor indexed="64"/>
      </patternFill>
    </fill>
    <fill>
      <patternFill patternType="solid">
        <fgColor rgb="FFFFFF00"/>
        <bgColor indexed="64"/>
      </patternFill>
    </fill>
    <fill>
      <patternFill patternType="solid">
        <fgColor rgb="FF009900"/>
        <bgColor indexed="64"/>
      </patternFill>
    </fill>
    <fill>
      <patternFill patternType="solid">
        <fgColor rgb="FF3399FF"/>
        <bgColor indexed="64"/>
      </patternFill>
    </fill>
    <fill>
      <patternFill patternType="solid">
        <fgColor theme="0"/>
        <bgColor indexed="64"/>
      </patternFill>
    </fill>
    <fill>
      <patternFill patternType="solid">
        <fgColor rgb="FFFFFFFF"/>
        <bgColor indexed="64"/>
      </patternFill>
    </fill>
  </fills>
  <borders count="106">
    <border>
      <left/>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ashed">
        <color indexed="64"/>
      </right>
      <top/>
      <bottom style="dashed">
        <color indexed="64"/>
      </bottom>
      <diagonal/>
    </border>
    <border>
      <left style="dashed">
        <color indexed="64"/>
      </left>
      <right style="thin">
        <color indexed="64"/>
      </right>
      <top style="dashed">
        <color indexed="64"/>
      </top>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theme="4" tint="-0.499984740745262"/>
      </left>
      <right style="thin">
        <color theme="4" tint="-0.499984740745262"/>
      </right>
      <top/>
      <bottom/>
      <diagonal/>
    </border>
    <border>
      <left style="thin">
        <color theme="4" tint="-0.499984740745262"/>
      </left>
      <right/>
      <top/>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style="dotted">
        <color theme="3"/>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dotted">
        <color theme="3"/>
      </top>
      <bottom style="thin">
        <color theme="4" tint="-0.499984740745262"/>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rgb="FF002060"/>
      </left>
      <right style="thin">
        <color rgb="FF002060"/>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medium">
        <color theme="4" tint="-0.499984740745262"/>
      </top>
      <bottom/>
      <diagonal/>
    </border>
    <border>
      <left style="thin">
        <color theme="4" tint="-0.499984740745262"/>
      </left>
      <right/>
      <top style="medium">
        <color theme="4" tint="-0.499984740745262"/>
      </top>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top style="thin">
        <color rgb="FF002060"/>
      </top>
      <bottom/>
      <diagonal/>
    </border>
    <border>
      <left style="thin">
        <color rgb="FF002060"/>
      </left>
      <right style="thin">
        <color rgb="FF002060"/>
      </right>
      <top style="thin">
        <color rgb="FF002060"/>
      </top>
      <bottom style="dotted">
        <color theme="3"/>
      </bottom>
      <diagonal/>
    </border>
    <border>
      <left style="thin">
        <color theme="4" tint="-0.499984740745262"/>
      </left>
      <right style="thin">
        <color theme="4" tint="-0.499984740745262"/>
      </right>
      <top/>
      <bottom style="thin">
        <color rgb="FF002060"/>
      </bottom>
      <diagonal/>
    </border>
    <border>
      <left style="thin">
        <color theme="4" tint="-0.499984740745262"/>
      </left>
      <right/>
      <top/>
      <bottom style="thin">
        <color rgb="FF002060"/>
      </bottom>
      <diagonal/>
    </border>
    <border>
      <left style="thin">
        <color rgb="FF002060"/>
      </left>
      <right style="thin">
        <color rgb="FF002060"/>
      </right>
      <top style="dotted">
        <color theme="3"/>
      </top>
      <bottom style="thin">
        <color rgb="FF002060"/>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top/>
      <bottom style="thin">
        <color indexed="64"/>
      </bottom>
      <diagonal/>
    </border>
    <border>
      <left style="thin">
        <color theme="4" tint="-0.499984740745262"/>
      </left>
      <right/>
      <top style="thin">
        <color indexed="64"/>
      </top>
      <bottom style="thin">
        <color indexed="64"/>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top style="thin">
        <color indexed="64"/>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rgb="FF002060"/>
      </right>
      <top style="medium">
        <color indexed="64"/>
      </top>
      <bottom style="medium">
        <color indexed="64"/>
      </bottom>
      <diagonal/>
    </border>
    <border>
      <left style="medium">
        <color rgb="FF002060"/>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theme="4" tint="-0.499984740745262"/>
      </bottom>
      <diagonal/>
    </border>
    <border>
      <left/>
      <right/>
      <top style="medium">
        <color indexed="64"/>
      </top>
      <bottom style="dashed">
        <color theme="4" tint="-0.499984740745262"/>
      </bottom>
      <diagonal/>
    </border>
    <border>
      <left/>
      <right style="medium">
        <color indexed="64"/>
      </right>
      <top style="medium">
        <color indexed="64"/>
      </top>
      <bottom style="dashed">
        <color theme="4" tint="-0.499984740745262"/>
      </bottom>
      <diagonal/>
    </border>
    <border>
      <left style="medium">
        <color indexed="64"/>
      </left>
      <right/>
      <top style="dashed">
        <color theme="4" tint="-0.499984740745262"/>
      </top>
      <bottom style="medium">
        <color indexed="64"/>
      </bottom>
      <diagonal/>
    </border>
    <border>
      <left/>
      <right/>
      <top style="dashed">
        <color theme="4" tint="-0.499984740745262"/>
      </top>
      <bottom style="medium">
        <color indexed="64"/>
      </bottom>
      <diagonal/>
    </border>
    <border>
      <left/>
      <right style="medium">
        <color indexed="64"/>
      </right>
      <top style="dashed">
        <color theme="4" tint="-0.499984740745262"/>
      </top>
      <bottom style="medium">
        <color indexed="64"/>
      </bottom>
      <diagonal/>
    </border>
    <border>
      <left style="thin">
        <color rgb="FF002060"/>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style="thin">
        <color rgb="FF002060"/>
      </right>
      <top/>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rgb="FF002060"/>
      </left>
      <right/>
      <top/>
      <bottom style="dotted">
        <color theme="3"/>
      </bottom>
      <diagonal/>
    </border>
  </borders>
  <cellStyleXfs count="1">
    <xf numFmtId="0" fontId="0" fillId="0" borderId="0"/>
  </cellStyleXfs>
  <cellXfs count="221">
    <xf numFmtId="0" fontId="0" fillId="0" borderId="0" xfId="0"/>
    <xf numFmtId="0" fontId="2"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top"/>
    </xf>
    <xf numFmtId="0" fontId="7" fillId="4" borderId="5" xfId="0" applyFont="1" applyFill="1" applyBorder="1" applyAlignment="1">
      <alignment horizontal="center" vertical="center" wrapText="1"/>
    </xf>
    <xf numFmtId="1" fontId="8" fillId="0" borderId="6" xfId="0" applyNumberFormat="1" applyFont="1" applyBorder="1" applyAlignment="1">
      <alignment horizontal="center" vertical="center"/>
    </xf>
    <xf numFmtId="0" fontId="1" fillId="5" borderId="7" xfId="0" applyFont="1" applyFill="1" applyBorder="1" applyAlignment="1">
      <alignment vertical="center"/>
    </xf>
    <xf numFmtId="0" fontId="1" fillId="6" borderId="11" xfId="0" applyFont="1" applyFill="1" applyBorder="1" applyAlignment="1">
      <alignment vertical="center"/>
    </xf>
    <xf numFmtId="0" fontId="1" fillId="7" borderId="11" xfId="0" applyFont="1" applyFill="1" applyBorder="1" applyAlignment="1">
      <alignment vertical="center"/>
    </xf>
    <xf numFmtId="0" fontId="1" fillId="8" borderId="11" xfId="0" applyFont="1" applyFill="1" applyBorder="1" applyAlignment="1">
      <alignment vertical="center"/>
    </xf>
    <xf numFmtId="0" fontId="1" fillId="8" borderId="15" xfId="0" applyFont="1" applyFill="1" applyBorder="1" applyAlignment="1">
      <alignment vertical="center"/>
    </xf>
    <xf numFmtId="0" fontId="1" fillId="9" borderId="16" xfId="0" applyFont="1" applyFill="1" applyBorder="1" applyAlignment="1">
      <alignment vertical="center"/>
    </xf>
    <xf numFmtId="0" fontId="1" fillId="9" borderId="18" xfId="0" applyFont="1" applyFill="1" applyBorder="1" applyAlignment="1">
      <alignment vertical="center"/>
    </xf>
    <xf numFmtId="0" fontId="14" fillId="0" borderId="23" xfId="0" applyFont="1" applyFill="1" applyBorder="1" applyAlignment="1">
      <alignment horizontal="justify" vertical="top" wrapText="1"/>
    </xf>
    <xf numFmtId="0" fontId="12" fillId="0" borderId="23" xfId="0" applyNumberFormat="1" applyFont="1" applyFill="1" applyBorder="1" applyAlignment="1">
      <alignment horizontal="center" vertical="center" wrapText="1"/>
    </xf>
    <xf numFmtId="0" fontId="13" fillId="0" borderId="23" xfId="0" applyFont="1" applyBorder="1" applyAlignment="1">
      <alignment vertical="top" wrapText="1"/>
    </xf>
    <xf numFmtId="0" fontId="14" fillId="0" borderId="24" xfId="0" applyFont="1" applyFill="1" applyBorder="1" applyAlignment="1">
      <alignment horizontal="justify" vertical="top" wrapText="1"/>
    </xf>
    <xf numFmtId="0" fontId="14" fillId="0" borderId="27" xfId="0" applyFont="1" applyBorder="1" applyAlignment="1">
      <alignment horizontal="justify" vertical="top"/>
    </xf>
    <xf numFmtId="0" fontId="14" fillId="0" borderId="28" xfId="0" applyFont="1" applyFill="1" applyBorder="1" applyAlignment="1">
      <alignment horizontal="justify" vertical="top" wrapText="1"/>
    </xf>
    <xf numFmtId="0" fontId="14" fillId="0" borderId="31" xfId="0" applyFont="1" applyFill="1" applyBorder="1" applyAlignment="1">
      <alignment horizontal="justify" vertical="top" wrapText="1"/>
    </xf>
    <xf numFmtId="0" fontId="14" fillId="0" borderId="32" xfId="0" applyFont="1" applyFill="1" applyBorder="1" applyAlignment="1">
      <alignment horizontal="justify" vertical="top" wrapText="1"/>
    </xf>
    <xf numFmtId="0" fontId="14" fillId="0" borderId="35" xfId="0" applyFont="1" applyFill="1" applyBorder="1" applyAlignment="1">
      <alignment horizontal="justify" vertical="top" wrapText="1"/>
    </xf>
    <xf numFmtId="0" fontId="14" fillId="0" borderId="38" xfId="0" applyFont="1" applyFill="1" applyBorder="1" applyAlignment="1">
      <alignment horizontal="justify" vertical="top" wrapText="1"/>
    </xf>
    <xf numFmtId="0" fontId="14" fillId="0" borderId="42" xfId="0" applyFont="1" applyFill="1" applyBorder="1" applyAlignment="1">
      <alignment horizontal="justify" vertical="top" wrapText="1"/>
    </xf>
    <xf numFmtId="0" fontId="14" fillId="0" borderId="46" xfId="0" applyFont="1" applyFill="1" applyBorder="1" applyAlignment="1">
      <alignment horizontal="justify" vertical="top" wrapText="1"/>
    </xf>
    <xf numFmtId="0" fontId="14" fillId="0" borderId="50" xfId="0" applyFont="1" applyFill="1" applyBorder="1" applyAlignment="1">
      <alignment horizontal="justify" vertical="top" wrapText="1"/>
    </xf>
    <xf numFmtId="0" fontId="14" fillId="0" borderId="53" xfId="0" applyFont="1" applyFill="1" applyBorder="1" applyAlignment="1">
      <alignment horizontal="justify" vertical="top" wrapText="1"/>
    </xf>
    <xf numFmtId="0" fontId="13" fillId="0" borderId="23" xfId="0" applyFont="1" applyFill="1" applyBorder="1" applyAlignment="1">
      <alignment vertical="top" wrapText="1"/>
    </xf>
    <xf numFmtId="0" fontId="14" fillId="0" borderId="58" xfId="0" applyFont="1" applyFill="1" applyBorder="1" applyAlignment="1">
      <alignment horizontal="justify" vertical="top" wrapText="1"/>
    </xf>
    <xf numFmtId="0" fontId="14" fillId="0" borderId="64" xfId="0" applyFont="1" applyFill="1" applyBorder="1" applyAlignment="1">
      <alignment horizontal="justify" vertical="top" wrapText="1"/>
    </xf>
    <xf numFmtId="0" fontId="14" fillId="0" borderId="70" xfId="0" applyFont="1" applyFill="1" applyBorder="1" applyAlignment="1">
      <alignment horizontal="justify" vertical="top" wrapText="1"/>
    </xf>
    <xf numFmtId="0" fontId="10" fillId="10" borderId="76" xfId="0" applyFont="1" applyFill="1" applyBorder="1" applyAlignment="1">
      <alignment horizontal="center" vertical="center" wrapText="1"/>
    </xf>
    <xf numFmtId="0" fontId="10" fillId="10" borderId="77" xfId="0" applyFont="1" applyFill="1" applyBorder="1" applyAlignment="1">
      <alignment horizontal="center" vertical="center" wrapText="1"/>
    </xf>
    <xf numFmtId="0" fontId="10" fillId="10" borderId="78" xfId="0" applyFont="1" applyFill="1" applyBorder="1" applyAlignment="1">
      <alignment horizontal="center" vertical="center" wrapText="1"/>
    </xf>
    <xf numFmtId="0" fontId="10" fillId="10" borderId="79" xfId="0" applyFont="1" applyFill="1" applyBorder="1" applyAlignment="1">
      <alignment horizontal="center" vertical="center" wrapText="1"/>
    </xf>
    <xf numFmtId="0" fontId="1" fillId="0" borderId="80" xfId="0" applyFont="1" applyBorder="1" applyAlignment="1">
      <alignment vertical="center"/>
    </xf>
    <xf numFmtId="0" fontId="2" fillId="0" borderId="81" xfId="0" applyFont="1" applyBorder="1" applyAlignment="1">
      <alignment vertical="center"/>
    </xf>
    <xf numFmtId="0" fontId="1" fillId="0" borderId="81" xfId="0" applyFont="1" applyBorder="1" applyAlignment="1">
      <alignment vertical="center"/>
    </xf>
    <xf numFmtId="0" fontId="1" fillId="0" borderId="81" xfId="0" applyFont="1" applyBorder="1" applyAlignment="1">
      <alignment vertical="top"/>
    </xf>
    <xf numFmtId="0" fontId="1" fillId="0" borderId="82" xfId="0" applyFont="1" applyBorder="1" applyAlignment="1">
      <alignment vertical="center"/>
    </xf>
    <xf numFmtId="0" fontId="1" fillId="0" borderId="83" xfId="0" applyFont="1" applyBorder="1" applyAlignment="1">
      <alignment vertical="center"/>
    </xf>
    <xf numFmtId="0" fontId="4" fillId="0" borderId="84" xfId="0" applyFont="1" applyFill="1" applyBorder="1" applyAlignment="1">
      <alignment horizontal="center" vertical="center"/>
    </xf>
    <xf numFmtId="0" fontId="1" fillId="0" borderId="84" xfId="0" applyFont="1" applyBorder="1" applyAlignment="1">
      <alignment vertical="center"/>
    </xf>
    <xf numFmtId="0" fontId="1" fillId="0" borderId="84" xfId="0" applyFont="1" applyFill="1" applyBorder="1" applyAlignment="1">
      <alignment vertical="center"/>
    </xf>
    <xf numFmtId="0" fontId="1" fillId="0" borderId="84" xfId="0" applyFont="1" applyBorder="1" applyAlignment="1">
      <alignment vertical="top" wrapText="1"/>
    </xf>
    <xf numFmtId="0" fontId="9" fillId="0" borderId="84" xfId="0" applyFont="1" applyBorder="1" applyAlignment="1">
      <alignment vertical="top" wrapText="1"/>
    </xf>
    <xf numFmtId="0" fontId="9" fillId="0" borderId="84" xfId="0" applyFont="1" applyBorder="1" applyAlignment="1">
      <alignment horizontal="left" vertical="top" wrapText="1"/>
    </xf>
    <xf numFmtId="0" fontId="1" fillId="0" borderId="85" xfId="0" applyFont="1" applyBorder="1" applyAlignment="1">
      <alignment vertical="center"/>
    </xf>
    <xf numFmtId="0" fontId="1" fillId="0" borderId="86" xfId="0" applyFont="1" applyBorder="1" applyAlignment="1">
      <alignment vertical="center"/>
    </xf>
    <xf numFmtId="0" fontId="15" fillId="0" borderId="86" xfId="0" applyFont="1" applyBorder="1" applyAlignment="1">
      <alignment vertical="center"/>
    </xf>
    <xf numFmtId="0" fontId="1" fillId="0" borderId="86" xfId="0" applyFont="1" applyBorder="1" applyAlignment="1">
      <alignment vertical="top"/>
    </xf>
    <xf numFmtId="0" fontId="1" fillId="0" borderId="87" xfId="0" applyFont="1" applyBorder="1" applyAlignment="1">
      <alignment vertical="center"/>
    </xf>
    <xf numFmtId="0" fontId="14" fillId="0" borderId="23" xfId="0" applyFont="1" applyFill="1" applyBorder="1" applyAlignment="1">
      <alignment horizontal="center" vertical="top" wrapText="1"/>
    </xf>
    <xf numFmtId="0" fontId="14" fillId="0" borderId="24" xfId="0" applyFont="1" applyFill="1" applyBorder="1" applyAlignment="1">
      <alignment horizontal="center" vertical="top" wrapText="1"/>
    </xf>
    <xf numFmtId="0" fontId="10" fillId="10" borderId="94" xfId="0" applyFont="1" applyFill="1" applyBorder="1" applyAlignment="1">
      <alignment horizontal="center" vertical="center" wrapText="1"/>
    </xf>
    <xf numFmtId="0" fontId="10" fillId="10" borderId="94" xfId="0" applyFont="1" applyFill="1" applyBorder="1" applyAlignment="1">
      <alignment vertical="center" wrapText="1"/>
    </xf>
    <xf numFmtId="0" fontId="12" fillId="0" borderId="23" xfId="0" applyFont="1" applyBorder="1" applyAlignment="1">
      <alignment horizontal="center" vertical="center" wrapText="1"/>
    </xf>
    <xf numFmtId="0" fontId="10" fillId="10" borderId="0" xfId="0" applyFont="1" applyFill="1" applyBorder="1" applyAlignment="1">
      <alignment horizontal="center" vertical="center" wrapText="1"/>
    </xf>
    <xf numFmtId="0" fontId="14" fillId="0" borderId="23" xfId="0" applyFont="1" applyBorder="1" applyAlignment="1">
      <alignment horizontal="center" vertical="top" wrapText="1"/>
    </xf>
    <xf numFmtId="0" fontId="14" fillId="0" borderId="58" xfId="0" applyFont="1" applyBorder="1" applyAlignment="1">
      <alignment horizontal="justify" vertical="top" wrapText="1"/>
    </xf>
    <xf numFmtId="0" fontId="14" fillId="0" borderId="24" xfId="0" applyFont="1" applyBorder="1" applyAlignment="1">
      <alignment horizontal="center" vertical="top" wrapText="1"/>
    </xf>
    <xf numFmtId="0" fontId="14" fillId="0" borderId="23" xfId="0" applyFont="1" applyBorder="1" applyAlignment="1">
      <alignment horizontal="justify" vertical="top" wrapText="1"/>
    </xf>
    <xf numFmtId="0" fontId="14" fillId="0" borderId="24" xfId="0" applyFont="1" applyBorder="1" applyAlignment="1">
      <alignment horizontal="justify" vertical="top" wrapText="1"/>
    </xf>
    <xf numFmtId="0" fontId="14" fillId="0" borderId="28" xfId="0" applyFont="1" applyBorder="1" applyAlignment="1">
      <alignment horizontal="justify" vertical="top" wrapText="1"/>
    </xf>
    <xf numFmtId="0" fontId="14" fillId="0" borderId="38" xfId="0" applyFont="1" applyBorder="1" applyAlignment="1">
      <alignment horizontal="justify" vertical="top" wrapText="1"/>
    </xf>
    <xf numFmtId="0" fontId="19" fillId="0" borderId="23" xfId="0" applyFont="1" applyBorder="1" applyAlignment="1">
      <alignment vertical="top" wrapText="1"/>
    </xf>
    <xf numFmtId="0" fontId="14" fillId="0" borderId="31" xfId="0" applyFont="1" applyBorder="1" applyAlignment="1">
      <alignment horizontal="justify" vertical="top" wrapText="1"/>
    </xf>
    <xf numFmtId="0" fontId="14" fillId="0" borderId="32" xfId="0" applyFont="1" applyBorder="1" applyAlignment="1">
      <alignment horizontal="justify" vertical="top" wrapText="1"/>
    </xf>
    <xf numFmtId="0" fontId="14" fillId="0" borderId="46" xfId="0" applyFont="1" applyBorder="1" applyAlignment="1">
      <alignment horizontal="justify" vertical="top" wrapText="1"/>
    </xf>
    <xf numFmtId="0" fontId="13" fillId="11" borderId="23" xfId="0" applyFont="1" applyFill="1" applyBorder="1" applyAlignment="1">
      <alignment vertical="top" wrapText="1"/>
    </xf>
    <xf numFmtId="0" fontId="13" fillId="0" borderId="97" xfId="0" applyFont="1" applyFill="1" applyBorder="1" applyAlignment="1">
      <alignment vertical="top" wrapText="1"/>
    </xf>
    <xf numFmtId="0" fontId="14" fillId="0" borderId="27" xfId="0" applyFont="1" applyBorder="1" applyAlignment="1">
      <alignment horizontal="justify" vertical="top" wrapText="1"/>
    </xf>
    <xf numFmtId="0" fontId="0" fillId="0" borderId="97" xfId="0" applyBorder="1"/>
    <xf numFmtId="0" fontId="13" fillId="0" borderId="0" xfId="0" applyFont="1" applyFill="1" applyBorder="1" applyAlignment="1">
      <alignment vertical="top" wrapText="1"/>
    </xf>
    <xf numFmtId="0" fontId="0" fillId="0" borderId="0" xfId="0" applyBorder="1"/>
    <xf numFmtId="0" fontId="14" fillId="0" borderId="27" xfId="0" applyFont="1" applyFill="1" applyBorder="1" applyAlignment="1">
      <alignment horizontal="justify" vertical="top" wrapText="1"/>
    </xf>
    <xf numFmtId="0" fontId="14" fillId="0" borderId="99" xfId="0" applyFont="1" applyFill="1" applyBorder="1" applyAlignment="1">
      <alignment horizontal="justify" vertical="top" wrapText="1"/>
    </xf>
    <xf numFmtId="0" fontId="14" fillId="0" borderId="97" xfId="0" applyFont="1" applyFill="1" applyBorder="1" applyAlignment="1">
      <alignment horizontal="justify" vertical="top" wrapText="1"/>
    </xf>
    <xf numFmtId="0" fontId="14" fillId="0" borderId="99" xfId="0" applyFont="1" applyBorder="1" applyAlignment="1">
      <alignment horizontal="justify" vertical="top" wrapText="1"/>
    </xf>
    <xf numFmtId="0" fontId="13" fillId="0" borderId="23" xfId="0" applyFont="1" applyBorder="1" applyAlignment="1">
      <alignment horizontal="center" vertical="center" wrapText="1"/>
    </xf>
    <xf numFmtId="0" fontId="13" fillId="0" borderId="23" xfId="0" applyFont="1" applyBorder="1" applyAlignment="1">
      <alignment horizontal="justify" vertical="top" wrapText="1"/>
    </xf>
    <xf numFmtId="0" fontId="15" fillId="0" borderId="0" xfId="0" applyFont="1" applyBorder="1" applyAlignment="1">
      <alignment vertical="center"/>
    </xf>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13" fillId="8" borderId="23" xfId="0" applyFont="1" applyFill="1" applyBorder="1" applyAlignment="1">
      <alignment vertical="top" wrapText="1"/>
    </xf>
    <xf numFmtId="0" fontId="13" fillId="11" borderId="23" xfId="0" applyFont="1" applyFill="1" applyBorder="1" applyAlignment="1">
      <alignment horizontal="justify" vertical="top" wrapText="1"/>
    </xf>
    <xf numFmtId="0" fontId="14" fillId="0" borderId="23" xfId="0" applyFont="1" applyFill="1" applyBorder="1" applyAlignment="1">
      <alignment horizontal="center" vertical="center" wrapText="1"/>
    </xf>
    <xf numFmtId="0" fontId="13" fillId="0" borderId="23" xfId="0" applyFont="1" applyBorder="1" applyAlignment="1">
      <alignment vertical="center" wrapText="1"/>
    </xf>
    <xf numFmtId="0" fontId="14" fillId="0" borderId="24" xfId="0" applyFont="1" applyFill="1" applyBorder="1" applyAlignment="1">
      <alignment horizontal="center" vertical="center" wrapText="1"/>
    </xf>
    <xf numFmtId="0" fontId="13" fillId="8" borderId="23" xfId="0" applyFont="1" applyFill="1" applyBorder="1" applyAlignment="1">
      <alignment vertical="center" wrapText="1"/>
    </xf>
    <xf numFmtId="0" fontId="14" fillId="12" borderId="23"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4" fillId="8" borderId="23" xfId="0" applyFont="1" applyFill="1" applyBorder="1" applyAlignment="1">
      <alignment horizontal="justify" vertical="top" wrapText="1"/>
    </xf>
    <xf numFmtId="0" fontId="14" fillId="0" borderId="23" xfId="0" applyFont="1" applyBorder="1" applyAlignment="1">
      <alignment horizontal="justify" vertical="top"/>
    </xf>
    <xf numFmtId="0" fontId="14" fillId="0" borderId="28" xfId="0" applyFont="1" applyFill="1" applyBorder="1" applyAlignment="1">
      <alignment horizontal="left" vertical="center" wrapText="1"/>
    </xf>
    <xf numFmtId="0" fontId="14" fillId="0" borderId="28" xfId="0" applyFont="1" applyBorder="1" applyAlignment="1">
      <alignment horizontal="justify" vertical="top"/>
    </xf>
    <xf numFmtId="0" fontId="14" fillId="0" borderId="64" xfId="0" applyFont="1" applyBorder="1" applyAlignment="1">
      <alignment horizontal="justify" vertical="top" wrapText="1"/>
    </xf>
    <xf numFmtId="0" fontId="14" fillId="0" borderId="31" xfId="0" applyFont="1" applyBorder="1" applyAlignment="1">
      <alignment horizontal="justify" vertical="top"/>
    </xf>
    <xf numFmtId="0" fontId="14" fillId="0" borderId="24" xfId="0" applyFont="1" applyBorder="1" applyAlignment="1">
      <alignment horizontal="justify" vertical="top"/>
    </xf>
    <xf numFmtId="0" fontId="14" fillId="0" borderId="31" xfId="0" applyFont="1" applyFill="1" applyBorder="1" applyAlignment="1">
      <alignment horizontal="justify" vertical="center" wrapText="1"/>
    </xf>
    <xf numFmtId="0" fontId="14" fillId="0" borderId="38" xfId="0" applyFont="1" applyFill="1" applyBorder="1" applyAlignment="1">
      <alignment horizontal="justify" vertical="center" wrapText="1"/>
    </xf>
    <xf numFmtId="0" fontId="14" fillId="0" borderId="38" xfId="0" applyFont="1" applyBorder="1" applyAlignment="1">
      <alignment horizontal="justify" vertical="top"/>
    </xf>
    <xf numFmtId="0" fontId="11" fillId="0" borderId="23" xfId="0" applyFont="1" applyFill="1" applyBorder="1" applyAlignment="1">
      <alignment horizontal="center" vertical="top" wrapText="1"/>
    </xf>
    <xf numFmtId="0" fontId="14" fillId="0" borderId="97" xfId="0" applyFont="1" applyBorder="1" applyAlignment="1">
      <alignment horizontal="justify" vertical="top" wrapText="1"/>
    </xf>
    <xf numFmtId="0" fontId="11" fillId="0" borderId="23" xfId="0" applyFont="1" applyBorder="1" applyAlignment="1">
      <alignment horizontal="center" vertical="top" wrapText="1"/>
    </xf>
    <xf numFmtId="0" fontId="11" fillId="0" borderId="24" xfId="0" applyFont="1" applyFill="1" applyBorder="1" applyAlignment="1">
      <alignment horizontal="center" vertical="top" wrapText="1"/>
    </xf>
    <xf numFmtId="0" fontId="14" fillId="0" borderId="98" xfId="0" applyFont="1" applyFill="1" applyBorder="1" applyAlignment="1">
      <alignment horizontal="justify" vertical="top" wrapText="1"/>
    </xf>
    <xf numFmtId="0" fontId="11" fillId="0" borderId="24" xfId="0" applyFont="1" applyBorder="1" applyAlignment="1">
      <alignment horizontal="center" vertical="top" wrapText="1"/>
    </xf>
    <xf numFmtId="0" fontId="14" fillId="0" borderId="0" xfId="0" applyFont="1" applyFill="1" applyBorder="1" applyAlignment="1">
      <alignment horizontal="justify" vertical="top" wrapText="1"/>
    </xf>
    <xf numFmtId="0" fontId="12" fillId="0" borderId="0" xfId="0" applyNumberFormat="1" applyFont="1" applyFill="1" applyBorder="1" applyAlignment="1">
      <alignment horizontal="center" vertical="center" wrapText="1"/>
    </xf>
    <xf numFmtId="0" fontId="13" fillId="0" borderId="0" xfId="0" applyFont="1" applyBorder="1" applyAlignment="1">
      <alignment horizontal="justify" vertical="top" wrapText="1"/>
    </xf>
    <xf numFmtId="0" fontId="14" fillId="0" borderId="0" xfId="0" applyFont="1" applyBorder="1" applyAlignment="1">
      <alignment horizontal="justify" vertical="top" wrapText="1"/>
    </xf>
    <xf numFmtId="0" fontId="13" fillId="0" borderId="0" xfId="0" applyFont="1" applyBorder="1" applyAlignment="1">
      <alignment vertical="top" wrapText="1"/>
    </xf>
    <xf numFmtId="0" fontId="11" fillId="0" borderId="0" xfId="0" applyFont="1" applyFill="1" applyBorder="1" applyAlignment="1">
      <alignment horizontal="center" vertical="top" wrapText="1"/>
    </xf>
    <xf numFmtId="0" fontId="13" fillId="0" borderId="54"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74"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6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0" xfId="0" applyFont="1" applyBorder="1" applyAlignment="1">
      <alignment horizontal="center" vertical="center" wrapText="1"/>
    </xf>
    <xf numFmtId="0" fontId="11" fillId="0" borderId="43"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62"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51"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2" fillId="0" borderId="95" xfId="0" applyFont="1" applyBorder="1" applyAlignment="1">
      <alignment horizontal="left" vertical="top" wrapText="1"/>
    </xf>
    <xf numFmtId="0" fontId="2" fillId="0" borderId="96" xfId="0" applyFont="1" applyBorder="1" applyAlignment="1">
      <alignment horizontal="left" vertical="top" wrapText="1"/>
    </xf>
    <xf numFmtId="0" fontId="3" fillId="2"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1" fontId="1" fillId="0" borderId="71" xfId="0" applyNumberFormat="1" applyFont="1" applyBorder="1" applyAlignment="1">
      <alignment horizontal="center" vertical="center"/>
    </xf>
    <xf numFmtId="1" fontId="1" fillId="0" borderId="72" xfId="0" applyNumberFormat="1" applyFont="1" applyBorder="1" applyAlignment="1">
      <alignment horizontal="center" vertical="center"/>
    </xf>
    <xf numFmtId="1" fontId="1" fillId="0" borderId="73" xfId="0" applyNumberFormat="1" applyFont="1" applyBorder="1" applyAlignment="1">
      <alignment horizontal="center" vertical="center"/>
    </xf>
    <xf numFmtId="1" fontId="1" fillId="0" borderId="60" xfId="0" applyNumberFormat="1" applyFont="1" applyBorder="1" applyAlignment="1">
      <alignment horizontal="center" vertical="center"/>
    </xf>
    <xf numFmtId="1" fontId="1" fillId="0" borderId="61" xfId="0" applyNumberFormat="1" applyFont="1" applyBorder="1" applyAlignment="1">
      <alignment horizontal="center" vertical="center"/>
    </xf>
    <xf numFmtId="1" fontId="1" fillId="0" borderId="67" xfId="0" applyNumberFormat="1" applyFont="1" applyBorder="1" applyAlignment="1">
      <alignment horizontal="center" vertical="center"/>
    </xf>
    <xf numFmtId="1" fontId="1" fillId="0" borderId="33" xfId="0" applyNumberFormat="1" applyFont="1" applyBorder="1" applyAlignment="1">
      <alignment horizontal="center" vertical="center"/>
    </xf>
    <xf numFmtId="1" fontId="1" fillId="0" borderId="36" xfId="0" applyNumberFormat="1" applyFont="1" applyBorder="1" applyAlignment="1">
      <alignment horizontal="center" vertical="center"/>
    </xf>
    <xf numFmtId="1" fontId="1" fillId="0" borderId="57" xfId="0" applyNumberFormat="1" applyFont="1" applyBorder="1" applyAlignment="1">
      <alignment horizontal="center" vertical="center"/>
    </xf>
    <xf numFmtId="1" fontId="1" fillId="0" borderId="75" xfId="0" applyNumberFormat="1" applyFont="1" applyBorder="1" applyAlignment="1">
      <alignment horizontal="center" vertical="center"/>
    </xf>
    <xf numFmtId="1" fontId="1" fillId="0" borderId="43" xfId="0" applyNumberFormat="1" applyFont="1" applyBorder="1" applyAlignment="1">
      <alignment horizontal="center" vertical="center"/>
    </xf>
    <xf numFmtId="1" fontId="1" fillId="0" borderId="47" xfId="0" applyNumberFormat="1" applyFont="1" applyBorder="1" applyAlignment="1">
      <alignment horizontal="center" vertical="center"/>
    </xf>
    <xf numFmtId="1" fontId="1" fillId="0" borderId="62" xfId="0" applyNumberFormat="1" applyFont="1" applyBorder="1" applyAlignment="1">
      <alignment horizontal="center" vertical="center"/>
    </xf>
    <xf numFmtId="1" fontId="1" fillId="0" borderId="65" xfId="0" applyNumberFormat="1" applyFont="1" applyBorder="1" applyAlignment="1">
      <alignment horizontal="center" vertical="center"/>
    </xf>
    <xf numFmtId="1" fontId="1" fillId="0" borderId="63" xfId="0" applyNumberFormat="1" applyFont="1" applyBorder="1" applyAlignment="1">
      <alignment horizontal="center" vertical="center"/>
    </xf>
    <xf numFmtId="1" fontId="12" fillId="0" borderId="33" xfId="0" applyNumberFormat="1" applyFont="1" applyBorder="1" applyAlignment="1">
      <alignment horizontal="center" vertical="center" wrapText="1"/>
    </xf>
    <xf numFmtId="1" fontId="12" fillId="0" borderId="36" xfId="0" applyNumberFormat="1" applyFont="1" applyBorder="1" applyAlignment="1">
      <alignment horizontal="center" vertical="center" wrapText="1"/>
    </xf>
    <xf numFmtId="1" fontId="12" fillId="0" borderId="57" xfId="0" applyNumberFormat="1" applyFont="1" applyBorder="1" applyAlignment="1">
      <alignment horizontal="center" vertical="center" wrapText="1"/>
    </xf>
    <xf numFmtId="1" fontId="12" fillId="0" borderId="60" xfId="0" applyNumberFormat="1" applyFont="1" applyBorder="1" applyAlignment="1">
      <alignment horizontal="center" vertical="center" wrapText="1"/>
    </xf>
    <xf numFmtId="1" fontId="12" fillId="0" borderId="61" xfId="0" applyNumberFormat="1" applyFont="1" applyBorder="1" applyAlignment="1">
      <alignment horizontal="center" vertical="center" wrapText="1"/>
    </xf>
    <xf numFmtId="1" fontId="12" fillId="0" borderId="63" xfId="0" applyNumberFormat="1" applyFont="1" applyBorder="1" applyAlignment="1">
      <alignment horizontal="center" vertical="center" wrapText="1"/>
    </xf>
    <xf numFmtId="1" fontId="12" fillId="0" borderId="43" xfId="0" applyNumberFormat="1" applyFont="1" applyBorder="1" applyAlignment="1">
      <alignment horizontal="center" vertical="center" wrapText="1"/>
    </xf>
    <xf numFmtId="1" fontId="12" fillId="0" borderId="47" xfId="0" applyNumberFormat="1" applyFont="1" applyBorder="1" applyAlignment="1">
      <alignment horizontal="center" vertical="center" wrapText="1"/>
    </xf>
    <xf numFmtId="1" fontId="12" fillId="0" borderId="62" xfId="0" applyNumberFormat="1" applyFont="1" applyBorder="1" applyAlignment="1">
      <alignment horizontal="center" vertical="center" wrapText="1"/>
    </xf>
    <xf numFmtId="1" fontId="12" fillId="0" borderId="65" xfId="0" applyNumberFormat="1" applyFont="1" applyBorder="1" applyAlignment="1">
      <alignment horizontal="center" vertical="center" wrapText="1"/>
    </xf>
    <xf numFmtId="1" fontId="12" fillId="0" borderId="67" xfId="0" applyNumberFormat="1" applyFont="1" applyBorder="1" applyAlignment="1">
      <alignment horizontal="center" vertical="center" wrapText="1"/>
    </xf>
    <xf numFmtId="1" fontId="12" fillId="0" borderId="69" xfId="0" applyNumberFormat="1" applyFont="1" applyBorder="1" applyAlignment="1">
      <alignment horizontal="center" vertical="center" wrapText="1"/>
    </xf>
    <xf numFmtId="1" fontId="12" fillId="0" borderId="34" xfId="0" applyNumberFormat="1" applyFont="1" applyBorder="1" applyAlignment="1">
      <alignment horizontal="center" vertical="center" wrapText="1"/>
    </xf>
    <xf numFmtId="1" fontId="12" fillId="0" borderId="37" xfId="0" applyNumberFormat="1" applyFont="1" applyBorder="1" applyAlignment="1">
      <alignment horizontal="center" vertical="center" wrapText="1"/>
    </xf>
    <xf numFmtId="1" fontId="12" fillId="0" borderId="41" xfId="0" applyNumberFormat="1" applyFont="1" applyBorder="1" applyAlignment="1">
      <alignment horizontal="center" vertical="center" wrapText="1"/>
    </xf>
    <xf numFmtId="1" fontId="12" fillId="0" borderId="45" xfId="0" applyNumberFormat="1" applyFont="1" applyBorder="1" applyAlignment="1">
      <alignment horizontal="center" vertical="center" wrapText="1"/>
    </xf>
    <xf numFmtId="1" fontId="12" fillId="0" borderId="22" xfId="0" applyNumberFormat="1" applyFont="1" applyBorder="1" applyAlignment="1">
      <alignment horizontal="center" vertical="center" wrapText="1"/>
    </xf>
    <xf numFmtId="1" fontId="12" fillId="0" borderId="49" xfId="0" applyNumberFormat="1" applyFont="1" applyBorder="1" applyAlignment="1">
      <alignment horizontal="center" vertical="center" wrapText="1"/>
    </xf>
    <xf numFmtId="1" fontId="12" fillId="0" borderId="52" xfId="0" applyNumberFormat="1" applyFont="1" applyBorder="1" applyAlignment="1">
      <alignment horizontal="center" vertical="center" wrapText="1"/>
    </xf>
    <xf numFmtId="1" fontId="12" fillId="0" borderId="21" xfId="0" applyNumberFormat="1" applyFont="1" applyBorder="1" applyAlignment="1">
      <alignment horizontal="center" vertical="center" wrapText="1"/>
    </xf>
    <xf numFmtId="1" fontId="12" fillId="0" borderId="39" xfId="0" applyNumberFormat="1" applyFont="1" applyBorder="1" applyAlignment="1">
      <alignment horizontal="center" vertical="center" wrapText="1"/>
    </xf>
    <xf numFmtId="1" fontId="12" fillId="0" borderId="26" xfId="0" applyNumberFormat="1" applyFont="1" applyBorder="1" applyAlignment="1">
      <alignment horizontal="center" vertical="center" wrapText="1"/>
    </xf>
    <xf numFmtId="1" fontId="12" fillId="0" borderId="30" xfId="0" applyNumberFormat="1" applyFont="1" applyBorder="1" applyAlignment="1">
      <alignment horizontal="center" vertical="center" wrapText="1"/>
    </xf>
    <xf numFmtId="1" fontId="12" fillId="11" borderId="22" xfId="0" applyNumberFormat="1" applyFont="1" applyFill="1" applyBorder="1" applyAlignment="1">
      <alignment horizontal="center" vertical="center" wrapText="1"/>
    </xf>
    <xf numFmtId="1" fontId="5" fillId="0" borderId="91" xfId="0" applyNumberFormat="1" applyFont="1" applyBorder="1" applyAlignment="1">
      <alignment horizontal="center" vertical="center"/>
    </xf>
    <xf numFmtId="1" fontId="5" fillId="0" borderId="92" xfId="0" applyNumberFormat="1" applyFont="1" applyBorder="1" applyAlignment="1">
      <alignment horizontal="center" vertical="center"/>
    </xf>
    <xf numFmtId="1" fontId="5" fillId="0" borderId="93" xfId="0" applyNumberFormat="1" applyFont="1" applyBorder="1" applyAlignment="1">
      <alignment horizontal="center" vertical="center"/>
    </xf>
    <xf numFmtId="0" fontId="1" fillId="0" borderId="5" xfId="0" applyFont="1" applyBorder="1" applyAlignment="1">
      <alignment vertical="top" wrapText="1"/>
    </xf>
    <xf numFmtId="0" fontId="1" fillId="0" borderId="104" xfId="0" applyFont="1" applyBorder="1" applyAlignment="1">
      <alignment vertical="top" wrapText="1"/>
    </xf>
    <xf numFmtId="0" fontId="0" fillId="0" borderId="100" xfId="0" applyBorder="1" applyAlignment="1">
      <alignment horizontal="center"/>
    </xf>
    <xf numFmtId="0" fontId="0" fillId="0" borderId="103" xfId="0" applyBorder="1" applyAlignment="1">
      <alignment horizontal="center"/>
    </xf>
    <xf numFmtId="0" fontId="0" fillId="0" borderId="101" xfId="0" applyBorder="1" applyAlignment="1">
      <alignment horizontal="center"/>
    </xf>
    <xf numFmtId="0" fontId="0" fillId="0" borderId="102" xfId="0" applyBorder="1" applyAlignment="1">
      <alignment horizontal="center"/>
    </xf>
    <xf numFmtId="0" fontId="3" fillId="2" borderId="84" xfId="0" applyFont="1" applyFill="1" applyBorder="1" applyAlignment="1">
      <alignment horizontal="center" vertical="center"/>
    </xf>
    <xf numFmtId="1" fontId="12" fillId="0" borderId="105" xfId="0" applyNumberFormat="1" applyFont="1" applyFill="1" applyBorder="1" applyAlignment="1">
      <alignment horizontal="center" vertical="center" wrapText="1"/>
    </xf>
    <xf numFmtId="1" fontId="12" fillId="0" borderId="105" xfId="0" applyNumberFormat="1" applyFont="1" applyBorder="1" applyAlignment="1">
      <alignment horizontal="center" vertical="center" wrapText="1"/>
    </xf>
    <xf numFmtId="0" fontId="13" fillId="0" borderId="5" xfId="0" applyFont="1" applyBorder="1" applyAlignment="1">
      <alignment horizontal="justify" vertical="top" wrapText="1"/>
    </xf>
    <xf numFmtId="0" fontId="13" fillId="11" borderId="5" xfId="0" applyFont="1" applyFill="1" applyBorder="1" applyAlignment="1">
      <alignment horizontal="justify" vertical="top" wrapText="1"/>
    </xf>
    <xf numFmtId="0" fontId="14" fillId="0" borderId="5" xfId="0" applyFont="1" applyFill="1" applyBorder="1" applyAlignment="1">
      <alignment horizontal="justify" vertical="top" wrapText="1"/>
    </xf>
    <xf numFmtId="0" fontId="13" fillId="0" borderId="5" xfId="0" applyFont="1" applyFill="1" applyBorder="1" applyAlignment="1">
      <alignment horizontal="justify" vertical="top" wrapText="1"/>
    </xf>
  </cellXfs>
  <cellStyles count="1">
    <cellStyle name="Normal" xfId="0" builtinId="0"/>
  </cellStyles>
  <dxfs count="311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885AB-5366-47BB-A02A-7A2444497368}">
  <dimension ref="A2:O543"/>
  <sheetViews>
    <sheetView topLeftCell="A3" zoomScale="75" zoomScaleNormal="75" workbookViewId="0">
      <pane xSplit="1" ySplit="1" topLeftCell="B519" activePane="bottomRight" state="frozen"/>
      <selection activeCell="A3" sqref="A3"/>
      <selection pane="topRight" activeCell="B3" sqref="B3"/>
      <selection pane="bottomLeft" activeCell="A4" sqref="A4"/>
      <selection pane="bottomRight" activeCell="C543" sqref="C543"/>
    </sheetView>
  </sheetViews>
  <sheetFormatPr baseColWidth="10" defaultRowHeight="15" outlineLevelRow="2" x14ac:dyDescent="0.25"/>
  <cols>
    <col min="3" max="3" width="11" customWidth="1"/>
    <col min="4" max="4" width="20.5" customWidth="1"/>
    <col min="5" max="5" width="10.625" hidden="1" customWidth="1"/>
    <col min="6" max="6" width="16.5" hidden="1" customWidth="1"/>
    <col min="7" max="7" width="69.375" customWidth="1"/>
    <col min="8" max="8" width="11" hidden="1" customWidth="1"/>
    <col min="9" max="10" width="11" customWidth="1"/>
    <col min="11" max="11" width="8.75" customWidth="1"/>
    <col min="13" max="13" width="11" hidden="1" customWidth="1"/>
  </cols>
  <sheetData>
    <row r="2" spans="1:15" ht="15.75" thickBot="1" x14ac:dyDescent="0.3"/>
    <row r="3" spans="1:15" ht="36.75" customHeight="1" thickBot="1" x14ac:dyDescent="0.3">
      <c r="A3" s="54" t="s">
        <v>167</v>
      </c>
      <c r="B3" s="55" t="s">
        <v>21</v>
      </c>
      <c r="C3" s="32" t="s">
        <v>165</v>
      </c>
      <c r="D3" s="32" t="s">
        <v>22</v>
      </c>
      <c r="E3" s="54" t="s">
        <v>186</v>
      </c>
      <c r="F3" s="54" t="s">
        <v>187</v>
      </c>
      <c r="G3" s="54" t="s">
        <v>185</v>
      </c>
      <c r="H3" s="33" t="s">
        <v>188</v>
      </c>
      <c r="I3" s="33" t="s">
        <v>189</v>
      </c>
      <c r="J3" s="33" t="s">
        <v>23</v>
      </c>
      <c r="K3" s="34" t="s">
        <v>24</v>
      </c>
      <c r="L3" s="57" t="s">
        <v>169</v>
      </c>
      <c r="M3" s="57" t="s">
        <v>191</v>
      </c>
      <c r="N3" s="57" t="s">
        <v>192</v>
      </c>
      <c r="O3" s="57" t="s">
        <v>184</v>
      </c>
    </row>
    <row r="4" spans="1:15" ht="12.95" customHeight="1" outlineLevel="2" x14ac:dyDescent="0.25">
      <c r="A4" s="52">
        <v>1</v>
      </c>
      <c r="B4" s="28" t="s">
        <v>27</v>
      </c>
      <c r="C4" s="14">
        <v>100</v>
      </c>
      <c r="D4" s="15" t="s">
        <v>256</v>
      </c>
      <c r="E4" s="61" t="str">
        <f>IF(A4&lt;&gt;A3,D4,"repite")</f>
        <v>Se expidió la resolución 1288 del 28 de agosto de 2018 "por la cual se adopta el código de integridad y buen gobierno de la Secretaría Distrital de Integración Social"</v>
      </c>
      <c r="F4" s="61" t="str">
        <f>IF(E4&lt;&gt;"repite",D4,F3&amp;"- " &amp;D4)</f>
        <v>Se expidió la resolución 1288 del 28 de agosto de 2018 "por la cual se adopta el código de integridad y buen gobierno de la Secretaría Distrital de Integración Social"</v>
      </c>
      <c r="G4" s="61" t="s">
        <v>256</v>
      </c>
      <c r="H4" s="15" t="str">
        <f>IF(A4&lt;&gt;A6,"ultima","igual")</f>
        <v>ultima</v>
      </c>
      <c r="I4" s="15" t="s">
        <v>189</v>
      </c>
      <c r="J4" s="15" t="s">
        <v>256</v>
      </c>
      <c r="K4" s="15" t="s">
        <v>28</v>
      </c>
      <c r="L4" s="73" t="s">
        <v>171</v>
      </c>
      <c r="M4" s="61" t="str">
        <f>IF(E4&lt;&gt;"repite",L4,M3&amp;"- " &amp;L4)</f>
        <v>TH</v>
      </c>
      <c r="N4" s="73" t="s">
        <v>171</v>
      </c>
      <c r="O4">
        <v>8</v>
      </c>
    </row>
    <row r="5" spans="1:15" ht="12.95" customHeight="1" outlineLevel="1" x14ac:dyDescent="0.25">
      <c r="A5" s="105" t="s">
        <v>1055</v>
      </c>
      <c r="B5" s="77"/>
      <c r="C5" s="14">
        <f>SUBTOTAL(1,C4:C4)</f>
        <v>100</v>
      </c>
      <c r="D5" s="15"/>
      <c r="E5" s="61"/>
      <c r="F5" s="61"/>
      <c r="G5" s="61"/>
      <c r="H5" s="15"/>
      <c r="I5" s="15"/>
      <c r="J5" s="15"/>
      <c r="K5" s="15"/>
      <c r="L5" s="73"/>
      <c r="M5" s="61"/>
      <c r="N5" s="73"/>
      <c r="O5">
        <f>SUBTOTAL(1,O4:O4)</f>
        <v>8</v>
      </c>
    </row>
    <row r="6" spans="1:15" ht="12.95" customHeight="1" outlineLevel="2" x14ac:dyDescent="0.25">
      <c r="A6" s="53">
        <v>2</v>
      </c>
      <c r="B6" s="13" t="s">
        <v>29</v>
      </c>
      <c r="C6" s="14">
        <v>100</v>
      </c>
      <c r="D6" s="15" t="s">
        <v>521</v>
      </c>
      <c r="E6" s="61" t="str">
        <f>IF(A6&lt;&gt;A4,D6,"repite")</f>
        <v>Se realizó Comité Institucional de Coordinación de Control Interno el 26 de septiembre de 2018, en el cual se trataron los siguientes temas:
* Estado del Sistema de Control Interno 
* Avance ejecución del programa de auditoria 2018
* Seguimiento acciones de mejora
La evidencia (Acta de Reunión) reposa en la Oficina de Control Interno.</v>
      </c>
      <c r="F6" s="61" t="str">
        <f>IF(E6&lt;&gt;"repite",D6,F4&amp;"- " &amp;D6)</f>
        <v>Se realizó Comité Institucional de Coordinación de Control Interno el 26 de septiembre de 2018, en el cual se trataron los siguientes temas:
* Estado del Sistema de Control Interno 
* Avance ejecución del programa de auditoria 2018
* Seguimiento acciones de mejora
La evidencia (Acta de Reunión) reposa en la Oficina de Control Interno.</v>
      </c>
      <c r="G6" s="61" t="s">
        <v>521</v>
      </c>
      <c r="H6" s="15" t="str">
        <f>IF(A6&lt;&gt;A8,"ultima","igual")</f>
        <v>ultima</v>
      </c>
      <c r="I6" s="15" t="s">
        <v>189</v>
      </c>
      <c r="J6" s="80" t="s">
        <v>522</v>
      </c>
      <c r="K6" s="15" t="s">
        <v>168</v>
      </c>
      <c r="L6" s="73" t="s">
        <v>575</v>
      </c>
      <c r="M6" s="61" t="str">
        <f>IF(E6&lt;&gt;"repite",L6,M4&amp;"- " &amp;L6)</f>
        <v>Despacho</v>
      </c>
      <c r="N6" s="73" t="s">
        <v>575</v>
      </c>
      <c r="O6">
        <v>229</v>
      </c>
    </row>
    <row r="7" spans="1:15" ht="12.95" customHeight="1" outlineLevel="1" x14ac:dyDescent="0.25">
      <c r="A7" s="105" t="s">
        <v>1056</v>
      </c>
      <c r="B7" s="13"/>
      <c r="C7" s="14">
        <f>SUBTOTAL(1,C6:C6)</f>
        <v>100</v>
      </c>
      <c r="D7" s="15"/>
      <c r="E7" s="61"/>
      <c r="F7" s="61"/>
      <c r="G7" s="61"/>
      <c r="H7" s="15"/>
      <c r="I7" s="15"/>
      <c r="J7" s="80"/>
      <c r="K7" s="15"/>
      <c r="L7" s="73"/>
      <c r="M7" s="61"/>
      <c r="N7" s="73"/>
      <c r="O7">
        <f>SUBTOTAL(1,O6:O6)</f>
        <v>229</v>
      </c>
    </row>
    <row r="8" spans="1:15" ht="12.95" customHeight="1" outlineLevel="2" x14ac:dyDescent="0.25">
      <c r="A8" s="52">
        <v>3</v>
      </c>
      <c r="B8" s="16" t="s">
        <v>30</v>
      </c>
      <c r="C8" s="14">
        <v>100</v>
      </c>
      <c r="D8" s="15" t="s">
        <v>523</v>
      </c>
      <c r="E8" s="61" t="str">
        <f>IF(A8&lt;&gt;A6,D8,"repite")</f>
        <v>De acuerdo con lo establecido en la resolución 1075 del 30 de junio de 2017, Articulo 8. El Director(a) de Análisis y Diseño Estratégico, será el Representante de la Alta Dirección para el desarrollo, implementación y autocontrol del Sistema Integrado de Gestión.
La entidad tiene definida la estructura Orgánica y Funcional, donde se establece la jerarquía y niveles de operación para la prestación de los servicios -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
Soporte: Manual del Sistema Integrado de Gestión; Resolución 1075 del 30 de junio de 2017</v>
      </c>
      <c r="F8" s="61" t="str">
        <f>IF(E8&lt;&gt;"repite",D8,F6&amp;"- " &amp;D8)</f>
        <v>De acuerdo con lo establecido en la resolución 1075 del 30 de junio de 2017, Articulo 8. El Director(a) de Análisis y Diseño Estratégico, será el Representante de la Alta Dirección para el desarrollo, implementación y autocontrol del Sistema Integrado de Gestión.
La entidad tiene definida la estructura Orgánica y Funcional, donde se establece la jerarquía y niveles de operación para la prestación de los servicios -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
Soporte: Manual del Sistema Integrado de Gestión; Resolución 1075 del 30 de junio de 2017</v>
      </c>
      <c r="G8" s="61" t="s">
        <v>523</v>
      </c>
      <c r="H8" s="15" t="str">
        <f>IF(A8&lt;&gt;A10,"ultima","igual")</f>
        <v>ultima</v>
      </c>
      <c r="I8" s="15" t="s">
        <v>189</v>
      </c>
      <c r="J8" s="80" t="s">
        <v>524</v>
      </c>
      <c r="K8" s="15" t="s">
        <v>168</v>
      </c>
      <c r="L8" s="73" t="s">
        <v>575</v>
      </c>
      <c r="M8" s="61" t="str">
        <f>IF(E8&lt;&gt;"repite",L8,M6&amp;"- " &amp;L8)</f>
        <v>Despacho</v>
      </c>
      <c r="N8" s="73" t="s">
        <v>575</v>
      </c>
      <c r="O8">
        <v>230</v>
      </c>
    </row>
    <row r="9" spans="1:15" ht="12.95" customHeight="1" outlineLevel="1" x14ac:dyDescent="0.25">
      <c r="A9" s="105" t="s">
        <v>1057</v>
      </c>
      <c r="B9" s="16"/>
      <c r="C9" s="14">
        <f>SUBTOTAL(1,C8:C8)</f>
        <v>100</v>
      </c>
      <c r="D9" s="15"/>
      <c r="E9" s="61"/>
      <c r="F9" s="61"/>
      <c r="G9" s="61"/>
      <c r="H9" s="15"/>
      <c r="I9" s="15"/>
      <c r="J9" s="80"/>
      <c r="K9" s="15"/>
      <c r="L9" s="73"/>
      <c r="M9" s="61"/>
      <c r="N9" s="73"/>
      <c r="O9">
        <f>SUBTOTAL(1,O8:O8)</f>
        <v>230</v>
      </c>
    </row>
    <row r="10" spans="1:15" ht="12.95" customHeight="1" outlineLevel="2" x14ac:dyDescent="0.25">
      <c r="A10" s="53">
        <v>4</v>
      </c>
      <c r="B10" s="16" t="s">
        <v>31</v>
      </c>
      <c r="C10" s="14">
        <v>100</v>
      </c>
      <c r="D10" s="15" t="s">
        <v>257</v>
      </c>
      <c r="E10" s="61" t="str">
        <f>IF(A10&lt;&gt;A8,D10,"repite")</f>
        <v xml:space="preserve">La Subdirección de Gestión y Desarrollo de Talento Humano, cuenta con una caracterización del proceso, con 13 procedimientos y sus respectivos documentos asociados, así mismo con un Plan de Acción Gestión Estratégica de Talento Humano y el Plan de Trabajo alineado con los objetivos estratégicos de la SDIS.
http://intranetsdis.integracionsocial.gov.co/modulos/contenido/default.asp?idmodulo=1222
</v>
      </c>
      <c r="F10" s="61" t="str">
        <f>IF(E10&lt;&gt;"repite",D10,F8&amp;"- " &amp;D10)</f>
        <v xml:space="preserve">La Subdirección de Gestión y Desarrollo de Talento Humano, cuenta con una caracterización del proceso, con 13 procedimientos y sus respectivos documentos asociados, así mismo con un Plan de Acción Gestión Estratégica de Talento Humano y el Plan de Trabajo alineado con los objetivos estratégicos de la SDIS.
http://intranetsdis.integracionsocial.gov.co/modulos/contenido/default.asp?idmodulo=1222
</v>
      </c>
      <c r="G10" s="61" t="s">
        <v>257</v>
      </c>
      <c r="H10" s="15" t="str">
        <f>IF(A10&lt;&gt;A12,"ultima","igual")</f>
        <v>ultima</v>
      </c>
      <c r="I10" s="15" t="s">
        <v>189</v>
      </c>
      <c r="J10" s="15" t="s">
        <v>257</v>
      </c>
      <c r="K10" s="15" t="s">
        <v>28</v>
      </c>
      <c r="L10" s="73" t="s">
        <v>171</v>
      </c>
      <c r="M10" s="61" t="str">
        <f>IF(E10&lt;&gt;"repite",L10,M8&amp;"- " &amp;L10)</f>
        <v>TH</v>
      </c>
      <c r="N10" s="73" t="s">
        <v>171</v>
      </c>
      <c r="O10">
        <v>9</v>
      </c>
    </row>
    <row r="11" spans="1:15" ht="12.95" customHeight="1" outlineLevel="1" x14ac:dyDescent="0.25">
      <c r="A11" s="105" t="s">
        <v>1058</v>
      </c>
      <c r="B11" s="16"/>
      <c r="C11" s="14">
        <f>SUBTOTAL(1,C10:C10)</f>
        <v>100</v>
      </c>
      <c r="D11" s="15"/>
      <c r="E11" s="61"/>
      <c r="F11" s="61"/>
      <c r="G11" s="61"/>
      <c r="H11" s="15"/>
      <c r="I11" s="15"/>
      <c r="J11" s="15"/>
      <c r="K11" s="15"/>
      <c r="L11" s="73"/>
      <c r="M11" s="61"/>
      <c r="N11" s="73"/>
      <c r="O11">
        <f>SUBTOTAL(1,O10:O10)</f>
        <v>9</v>
      </c>
    </row>
    <row r="12" spans="1:15" ht="12.95" customHeight="1" outlineLevel="2" x14ac:dyDescent="0.25">
      <c r="A12" s="52">
        <v>5</v>
      </c>
      <c r="B12" s="101" t="s">
        <v>32</v>
      </c>
      <c r="C12" s="14">
        <v>100</v>
      </c>
      <c r="D12" s="15" t="s">
        <v>258</v>
      </c>
      <c r="E12" s="61" t="str">
        <f>IF(A12&lt;&gt;A10,D12,"repite")</f>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v>
      </c>
      <c r="F12" s="61" t="str">
        <f>IF(E12&lt;&gt;"repite",D12,F10&amp;"- " &amp;D12)</f>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v>
      </c>
      <c r="G12" s="61" t="s">
        <v>258</v>
      </c>
      <c r="H12" s="15" t="str">
        <f t="shared" ref="H12:H23" si="0">IF(A12&lt;&gt;A13,"ultima","igual")</f>
        <v>igual</v>
      </c>
      <c r="I12" s="15" t="s">
        <v>190</v>
      </c>
      <c r="J12" s="87" t="s">
        <v>259</v>
      </c>
      <c r="K12" s="15" t="s">
        <v>33</v>
      </c>
      <c r="L12" s="73" t="s">
        <v>171</v>
      </c>
      <c r="M12" s="61" t="str">
        <f>IF(E12&lt;&gt;"repite",L12,M10&amp;"- " &amp;L12)</f>
        <v>TH</v>
      </c>
      <c r="N12" s="73" t="s">
        <v>171</v>
      </c>
      <c r="O12">
        <v>10</v>
      </c>
    </row>
    <row r="13" spans="1:15" ht="12.95" customHeight="1" outlineLevel="2" x14ac:dyDescent="0.25">
      <c r="A13" s="52">
        <v>5</v>
      </c>
      <c r="B13" s="98" t="s">
        <v>32</v>
      </c>
      <c r="C13" s="14">
        <v>100</v>
      </c>
      <c r="D13" s="15" t="s">
        <v>299</v>
      </c>
      <c r="E13" s="61" t="str">
        <f t="shared" ref="E13:E24" si="1">IF(A13&lt;&gt;A12,D13,"repite")</f>
        <v>repite</v>
      </c>
      <c r="F13" s="61" t="str">
        <f t="shared" ref="F13:F24" si="2">IF(E13&lt;&gt;"repite",D13,F12&amp;"- " &amp;D13)</f>
        <v>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v>
      </c>
      <c r="G13" s="61" t="s">
        <v>743</v>
      </c>
      <c r="H13" s="15" t="str">
        <f t="shared" si="0"/>
        <v>igual</v>
      </c>
      <c r="I13" s="15" t="s">
        <v>190</v>
      </c>
      <c r="J13" s="87" t="s">
        <v>300</v>
      </c>
      <c r="K13" s="15" t="s">
        <v>33</v>
      </c>
      <c r="L13" s="73" t="s">
        <v>318</v>
      </c>
      <c r="M13" s="61" t="str">
        <f t="shared" ref="M13:M24" si="3">IF(E13&lt;&gt;"repite",L13,M12&amp;"- " &amp;L13)</f>
        <v>TH- Gest Bienes y Serv</v>
      </c>
      <c r="N13" s="73" t="s">
        <v>1042</v>
      </c>
      <c r="O13">
        <v>42</v>
      </c>
    </row>
    <row r="14" spans="1:15" ht="12.95" customHeight="1" outlineLevel="2" x14ac:dyDescent="0.25">
      <c r="A14" s="53">
        <v>5</v>
      </c>
      <c r="B14" s="104" t="s">
        <v>32</v>
      </c>
      <c r="C14" s="14">
        <v>100</v>
      </c>
      <c r="D14" s="15" t="s">
        <v>319</v>
      </c>
      <c r="E14" s="61" t="str">
        <f t="shared" si="1"/>
        <v>repite</v>
      </c>
      <c r="F14"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v>
      </c>
      <c r="G14" s="61" t="s">
        <v>744</v>
      </c>
      <c r="H14" s="15" t="str">
        <f t="shared" si="0"/>
        <v>igual</v>
      </c>
      <c r="I14" s="15" t="s">
        <v>190</v>
      </c>
      <c r="J14" s="15" t="s">
        <v>319</v>
      </c>
      <c r="K14" s="15" t="s">
        <v>33</v>
      </c>
      <c r="L14" s="73" t="s">
        <v>338</v>
      </c>
      <c r="M14" s="61" t="str">
        <f t="shared" si="3"/>
        <v>TH- Gest Bienes y Serv- Adquisiciones</v>
      </c>
      <c r="N14" s="73" t="s">
        <v>1043</v>
      </c>
      <c r="O14">
        <v>67</v>
      </c>
    </row>
    <row r="15" spans="1:15" ht="12.95" customHeight="1" outlineLevel="2" x14ac:dyDescent="0.25">
      <c r="A15" s="58">
        <v>5</v>
      </c>
      <c r="B15" s="96" t="s">
        <v>32</v>
      </c>
      <c r="C15" s="56">
        <v>100</v>
      </c>
      <c r="D15" s="15" t="s">
        <v>387</v>
      </c>
      <c r="E15" s="61" t="str">
        <f t="shared" si="1"/>
        <v>repite</v>
      </c>
      <c r="F15" s="61" t="str">
        <f t="shared" si="2"/>
        <v>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v>
      </c>
      <c r="G15" s="61" t="s">
        <v>745</v>
      </c>
      <c r="H15" s="15" t="str">
        <f t="shared" si="0"/>
        <v>igual</v>
      </c>
      <c r="I15" s="15" t="s">
        <v>190</v>
      </c>
      <c r="J15" s="80" t="s">
        <v>388</v>
      </c>
      <c r="K15" s="15" t="s">
        <v>33</v>
      </c>
      <c r="L15" s="70" t="s">
        <v>422</v>
      </c>
      <c r="M15" s="61" t="str">
        <f t="shared" si="3"/>
        <v>TH- Gest Bienes y Serv- Adquisiciones- Direcc Estrategico</v>
      </c>
      <c r="N15" s="73" t="s">
        <v>1044</v>
      </c>
      <c r="O15">
        <v>129</v>
      </c>
    </row>
    <row r="16" spans="1:15" ht="12.95" customHeight="1" outlineLevel="2" x14ac:dyDescent="0.25">
      <c r="A16" s="60">
        <v>5</v>
      </c>
      <c r="B16" s="101" t="s">
        <v>32</v>
      </c>
      <c r="C16" s="56">
        <v>100</v>
      </c>
      <c r="D16" s="15" t="s">
        <v>423</v>
      </c>
      <c r="E16" s="61" t="str">
        <f t="shared" si="1"/>
        <v>repite</v>
      </c>
      <c r="F16"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v>
      </c>
      <c r="G16" s="61" t="s">
        <v>746</v>
      </c>
      <c r="H16" s="15" t="str">
        <f t="shared" si="0"/>
        <v>igual</v>
      </c>
      <c r="I16" s="15" t="s">
        <v>190</v>
      </c>
      <c r="J16" s="80" t="s">
        <v>424</v>
      </c>
      <c r="K16" s="15" t="s">
        <v>33</v>
      </c>
      <c r="L16" s="70" t="s">
        <v>455</v>
      </c>
      <c r="M16" s="61" t="str">
        <f t="shared" si="3"/>
        <v>TH- Gest Bienes y Serv- Adquisiciones- Direcc Estrategico- Gest Conocimiento</v>
      </c>
      <c r="N16" s="73" t="s">
        <v>1045</v>
      </c>
      <c r="O16">
        <v>154</v>
      </c>
    </row>
    <row r="17" spans="1:15" ht="12.95" customHeight="1" outlineLevel="2" x14ac:dyDescent="0.25">
      <c r="A17" s="58">
        <v>5</v>
      </c>
      <c r="B17" s="17" t="s">
        <v>32</v>
      </c>
      <c r="C17" s="56">
        <v>100</v>
      </c>
      <c r="D17" s="15" t="s">
        <v>456</v>
      </c>
      <c r="E17" s="61" t="str">
        <f t="shared" si="1"/>
        <v>repite</v>
      </c>
      <c r="F17"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v>
      </c>
      <c r="G17" s="61" t="s">
        <v>747</v>
      </c>
      <c r="H17" s="15" t="str">
        <f t="shared" si="0"/>
        <v>igual</v>
      </c>
      <c r="I17" s="15" t="s">
        <v>190</v>
      </c>
      <c r="J17" s="80" t="s">
        <v>457</v>
      </c>
      <c r="K17" s="15" t="s">
        <v>33</v>
      </c>
      <c r="L17" s="70" t="s">
        <v>488</v>
      </c>
      <c r="M17" s="61" t="str">
        <f t="shared" si="3"/>
        <v>TH- Gest Bienes y Serv- Adquisiciones- Direcc Estrategico- Gest Conocimiento- Mant_sop_TICs</v>
      </c>
      <c r="N17" s="73" t="s">
        <v>1046</v>
      </c>
      <c r="O17">
        <v>179</v>
      </c>
    </row>
    <row r="18" spans="1:15" ht="12.95" customHeight="1" outlineLevel="2" x14ac:dyDescent="0.25">
      <c r="A18" s="60">
        <v>5</v>
      </c>
      <c r="B18" s="96" t="s">
        <v>32</v>
      </c>
      <c r="C18" s="56">
        <v>100</v>
      </c>
      <c r="D18" s="15" t="s">
        <v>489</v>
      </c>
      <c r="E18" s="61" t="str">
        <f t="shared" si="1"/>
        <v>repite</v>
      </c>
      <c r="F18"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v>
      </c>
      <c r="G18" s="61" t="s">
        <v>748</v>
      </c>
      <c r="H18" s="15" t="str">
        <f t="shared" si="0"/>
        <v>igual</v>
      </c>
      <c r="I18" s="15" t="s">
        <v>190</v>
      </c>
      <c r="J18" s="80" t="s">
        <v>490</v>
      </c>
      <c r="K18" s="15" t="s">
        <v>33</v>
      </c>
      <c r="L18" s="70" t="s">
        <v>520</v>
      </c>
      <c r="M18" s="61" t="str">
        <f t="shared" si="3"/>
        <v>TH- Gest Bienes y Serv- Adquisiciones- Direcc Estrategico- Gest Conocimiento- Mant_sop_TICs- Mejora continua</v>
      </c>
      <c r="N18" s="73" t="s">
        <v>1047</v>
      </c>
      <c r="O18">
        <v>204</v>
      </c>
    </row>
    <row r="19" spans="1:15" ht="12.95" customHeight="1" outlineLevel="2" x14ac:dyDescent="0.25">
      <c r="A19" s="52">
        <v>5</v>
      </c>
      <c r="B19" s="98" t="s">
        <v>32</v>
      </c>
      <c r="C19" s="14">
        <v>100</v>
      </c>
      <c r="D19" s="15" t="s">
        <v>173</v>
      </c>
      <c r="E19" s="61" t="str">
        <f t="shared" si="1"/>
        <v>repite</v>
      </c>
      <c r="F19" s="61" t="str">
        <f t="shared" si="2"/>
        <v>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v>
      </c>
      <c r="G19" s="61" t="s">
        <v>749</v>
      </c>
      <c r="H19" s="15" t="str">
        <f t="shared" si="0"/>
        <v>igual</v>
      </c>
      <c r="I19" s="15" t="s">
        <v>190</v>
      </c>
      <c r="J19" s="80" t="s">
        <v>525</v>
      </c>
      <c r="K19" s="15" t="s">
        <v>33</v>
      </c>
      <c r="L19" s="70" t="s">
        <v>575</v>
      </c>
      <c r="M19" s="61" t="str">
        <f t="shared" si="3"/>
        <v>TH- Gest Bienes y Serv- Adquisiciones- Direcc Estrategico- Gest Conocimiento- Mant_sop_TICs- Mejora continua- Despacho</v>
      </c>
      <c r="N19" s="73" t="s">
        <v>1048</v>
      </c>
      <c r="O19">
        <v>231</v>
      </c>
    </row>
    <row r="20" spans="1:15" ht="12.95" customHeight="1" outlineLevel="2" x14ac:dyDescent="0.25">
      <c r="A20" s="53">
        <v>5</v>
      </c>
      <c r="B20" s="100" t="s">
        <v>32</v>
      </c>
      <c r="C20" s="14">
        <v>90</v>
      </c>
      <c r="D20" s="15" t="s">
        <v>576</v>
      </c>
      <c r="E20" s="61" t="str">
        <f t="shared" si="1"/>
        <v>repite</v>
      </c>
      <c r="F20"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v>
      </c>
      <c r="G20" s="61" t="s">
        <v>750</v>
      </c>
      <c r="H20" s="15" t="str">
        <f t="shared" si="0"/>
        <v>igual</v>
      </c>
      <c r="I20" s="15" t="s">
        <v>190</v>
      </c>
      <c r="J20" s="15" t="s">
        <v>577</v>
      </c>
      <c r="K20" s="15" t="s">
        <v>33</v>
      </c>
      <c r="L20" s="70" t="s">
        <v>193</v>
      </c>
      <c r="M20" s="61" t="str">
        <f t="shared" si="3"/>
        <v>TH- Gest Bienes y Serv- Adquisiciones- Direcc Estrategico- Gest Conocimiento- Mant_sop_TICs- Mejora continua- Despacho- Juridica</v>
      </c>
      <c r="N20" s="73" t="s">
        <v>1049</v>
      </c>
      <c r="O20">
        <v>260</v>
      </c>
    </row>
    <row r="21" spans="1:15" ht="12.95" customHeight="1" outlineLevel="2" x14ac:dyDescent="0.25">
      <c r="A21" s="52">
        <v>5</v>
      </c>
      <c r="B21" s="101" t="s">
        <v>32</v>
      </c>
      <c r="C21" s="14">
        <v>100</v>
      </c>
      <c r="D21" s="15" t="s">
        <v>603</v>
      </c>
      <c r="E21" s="61" t="str">
        <f t="shared" si="1"/>
        <v>repite</v>
      </c>
      <c r="F21"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v>
      </c>
      <c r="G21" s="61" t="s">
        <v>751</v>
      </c>
      <c r="H21" s="15" t="str">
        <f t="shared" si="0"/>
        <v>igual</v>
      </c>
      <c r="I21" s="15" t="s">
        <v>190</v>
      </c>
      <c r="J21" s="15" t="s">
        <v>604</v>
      </c>
      <c r="K21" s="15" t="s">
        <v>33</v>
      </c>
      <c r="L21" s="70" t="s">
        <v>179</v>
      </c>
      <c r="M21" s="61" t="str">
        <f t="shared" si="3"/>
        <v>TH- Gest Bienes y Serv- Adquisiciones- Direcc Estrategico- Gest Conocimiento- Mant_sop_TICs- Mejora continua- Despacho- Juridica- poblacional</v>
      </c>
      <c r="N21" s="73" t="s">
        <v>1050</v>
      </c>
      <c r="O21">
        <v>320</v>
      </c>
    </row>
    <row r="22" spans="1:15" ht="12.95" customHeight="1" outlineLevel="2" x14ac:dyDescent="0.25">
      <c r="A22" s="53">
        <v>5</v>
      </c>
      <c r="B22" s="101" t="s">
        <v>32</v>
      </c>
      <c r="C22" s="14">
        <v>100</v>
      </c>
      <c r="D22" s="90" t="s">
        <v>629</v>
      </c>
      <c r="E22" s="61" t="str">
        <f t="shared" si="1"/>
        <v>repite</v>
      </c>
      <c r="F22" s="61" t="str">
        <f t="shared" si="2"/>
        <v>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v>
      </c>
      <c r="G22" s="61" t="s">
        <v>752</v>
      </c>
      <c r="H22" s="15" t="str">
        <f t="shared" si="0"/>
        <v>igual</v>
      </c>
      <c r="I22" s="15" t="s">
        <v>190</v>
      </c>
      <c r="J22" s="90" t="s">
        <v>629</v>
      </c>
      <c r="K22" s="79" t="s">
        <v>33</v>
      </c>
      <c r="L22" s="70" t="s">
        <v>670</v>
      </c>
      <c r="M22" s="61" t="str">
        <f t="shared" si="3"/>
        <v>TH- Gest Bienes y Serv- Adquisiciones- Direcc Estrategico- Gest Conocimiento- Mant_sop_TICs- Mejora continua- Despacho- Juridica- poblacional- Dir Serv_socia</v>
      </c>
      <c r="N22" s="73" t="s">
        <v>1051</v>
      </c>
      <c r="O22">
        <v>346</v>
      </c>
    </row>
    <row r="23" spans="1:15" ht="12.95" customHeight="1" outlineLevel="2" x14ac:dyDescent="0.25">
      <c r="A23" s="52">
        <v>5</v>
      </c>
      <c r="B23" s="101" t="s">
        <v>32</v>
      </c>
      <c r="C23" s="14">
        <v>100</v>
      </c>
      <c r="D23" s="15" t="s">
        <v>671</v>
      </c>
      <c r="E23" s="61" t="str">
        <f t="shared" si="1"/>
        <v>repite</v>
      </c>
      <c r="F23" s="61" t="str">
        <f t="shared" si="2"/>
        <v>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v>
      </c>
      <c r="G23" s="61" t="s">
        <v>753</v>
      </c>
      <c r="H23" s="15" t="str">
        <f t="shared" si="0"/>
        <v>igual</v>
      </c>
      <c r="I23" s="15" t="s">
        <v>190</v>
      </c>
      <c r="J23" s="15" t="s">
        <v>671</v>
      </c>
      <c r="K23" s="15" t="s">
        <v>33</v>
      </c>
      <c r="L23" s="70" t="s">
        <v>694</v>
      </c>
      <c r="M23" s="61" t="str">
        <f t="shared" si="3"/>
        <v>TH- Gest Bienes y Serv- Adquisiciones- Direcc Estrategico- Gest Conocimiento- Mant_sop_TICs- Mejora continua- Despacho- Juridica- poblacional- Dir Serv_socia- Analsis y seg Politic soci</v>
      </c>
      <c r="N23" s="73" t="s">
        <v>1052</v>
      </c>
      <c r="O23">
        <v>371</v>
      </c>
    </row>
    <row r="24" spans="1:15" ht="12.95" customHeight="1" outlineLevel="2" x14ac:dyDescent="0.25">
      <c r="A24" s="60">
        <v>5</v>
      </c>
      <c r="B24" s="67" t="s">
        <v>695</v>
      </c>
      <c r="C24" s="56">
        <v>100</v>
      </c>
      <c r="D24" s="15" t="s">
        <v>696</v>
      </c>
      <c r="E24" s="61" t="str">
        <f t="shared" si="1"/>
        <v>repite</v>
      </c>
      <c r="F24" s="61" t="str">
        <f t="shared" si="2"/>
        <v xml:space="preserve">La subdirección tiene designados un gestor de dependencia y un gestor de procesos.  En el cumplimiento de sus funciones se está actualizando la caracterización del proceso GTH, procedimientos y documentación asociada, se realizó la autoevaluación del 100% de los procedimientos.  Se socializa a los servidores de la dependencia las novedades del SIG.
http://intranetsdis.integracionsocial.gov.co/modulos/contenido/default.asp?idmodulo=1222
- Según las responsabilidades asignadas se presento avance de controles de riesgos- proceso de adquisiciones cuenta con un gestor SIG mediante INT- 52364 del 21 de septiembre de 2018. - De acuerdo con la Resolución 1075 de 2017, la Dirección de Análisis y Diseño Estratégico lidera el proceso de Direccionamiento estratégico. Se cuenta con una gestora para el proceso designada mediante  INT 7640 del 12/02/2018. _x000D_
_x000D_
.- De acuerdo con la Resolución 1075 de 2017, la Dirección de Análisis y Diseño Estratégico lidera el proceso de Gestión del conocimiento. Se cuenta con una gestora para el proceso designada mediante  INT 7640 del 12/02/2018. _x000D_
- De acuerdo con la Resolución 1075 de 2017, la Dirección de Análisis y Diseño Estratégico lidera el proceso de Mantenimiento y Soporte de TIC y cuenta con una Gestora de proceso designada mediante  INT 17941 del 06/04/2018._x000D_
- De acuerdo con la Resolución 1075 de 2017, la Dirección de Análisis y Diseño Estratégico lidera el proceso de Mejora Continua y cuenta con un Gestor de proceso designado mediante  memorando INT 51703 - 19/09/2018_x000D_
_x000D_
- Se designa al contratista Fabio Chocontá - Gestor SIG del proceso, mediante memorando INT 5015 del 29 de enero de 2018. 
Lo anterior teniendo en cuenta que dentro de las obligaciones del contratista se encuentra incluido este tema y se encuentra especifico en la Bitácora de Actividades:
*Asistir técnica y operativamente al Líder del proceso de Direccionamiento Político y al Representante de la Alta Dirección para el SIG, dando cumplimiento a las responsabilidades establecidas para los Gestores de Proceso y de Dependencia, en la planeación, implementación, mantenimiento, articulación y mejora del Sistema Integrado de Gestión.
* Entre otras.- "Se realizó el seguimiento a cada uno de los Riesgos de la Oficina Asesora Jurídica, planteados en el Instrumento de Riesgo y Control.
Se verificó la existencia de las actividades realizadas para mitigar los riesgos descritos en la Matriz.
Riesgo 1: CIRCULAR 05 OAJ (Interna)"_x000D_
- Se designó a la Gestora del Proceso de construccion e implementación de Políticas Públicas, quien se desempeña en este rol desde el año 2017 mediante el INT 5527 -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 SUB ADULTEZ. El objeto contractual del Gestor SIG de la Subdirección para la Adultez esta orientado a: Prestación de servicios profesionales para realizar el acompañamiento y seguimiento a la implementación del Sistema Integrado de Gestión en la Subdirección para la Adultez, en el marco del proyecto 1108¨Prevención y Atención Integral del Fenómeno de Habitabilidad en Calle¨.
SUB LGBTI. El objeto contractual de la Gestora SIG de la Subdireccion para Asuntos LGBTI esta orientado a: "Prestacion de Servicios Profesionales para el Acompañamiento tecnico a las unidades operativas  y el liderazgo del Sistema Integrado De Gestion, en el marco del monitoreo y evaluacion del esquema de seguimiento de los procesos que desarrolla la Subdireccion para Asuntos LGBTI". Asi mismo se cuenta con memorando de la Direccion Poblacional donde se ratifica a la profesional especializada Isabel Cristina Buritica Lopez como gestora SIG de la Dpendencia. 
SUB ICI. El cargo asignado para Gestor SIG es Profesional Universitario 219-15. Dentro de los compromisos laborales está: "Realizar las acciones requeridas al interior de la dependencia para el diseño, implementación, orientación y divulgación del Sistema Integrado de Gestión, de acuerdo con lo establecido en los manuales, procedimientos y demás normatividad aplicable en la materia". Se anexa hoja de compromisos laborales de la gestora SIG.
SUB FAMILIA. El contrato de la Gestora SIG de la dependencia tiene como objeto "Prestar servicios profesionales relacionados con el sistema integrado de gestión y la implementación, verificación y evaluación de los estándares de los servicios sociales en la Subdirección para la Familia.", en la obligación contractual No. 1 se establece: "Liderar y acompañar a los equipos de trabajo de la Subdirección para la Familia, en la implementación, seguimiento y sostenibilidad del Sistema Integrado de Gestión, dando cumplimiento a los lineamientos dados por la Dirección de Análisis y Diseño Estratégico, la Oficina de Control Interno y de las instancias pertinentes de la SDIS y entes externos de control. "
SUB GIL - DT. El objeto contractual del Gestor SIG del Proceso Prestación de los Servicios Sociales, de la Dirección Territorial y de la Subdirección para la Gestión Integral está orientado a: Prestar los servicios profesionales para realizar la implementación y seguimiento del sistema integrado de gestión en la dirección territorial y sus subdirecciones en el marco del proyecto viviendo el territorio.
SUB INFANCIA. A través de correo electrónico el 10sep2018 se designa a la nueva gestora de la subdirección para la Infancia, en el marco de la Resolución 1075 - 17 la cual sigue dando alcance a la función contractual de prestar servicios profesionales para apoyar las acciones de planeación, seguimiento e implementación del sistema integrado de gestión en la subdirección para la infancia. 
SUB VEJEZ: La Subdirección cuenta con el cargo de Gestor SIG el cual presta servicios profesionales para orientar, asistir y hacer seguimiento a la implementación del Sistema Integrado de Gestión y sus Subsistemas en el marco de la Política pública social para el Envejecimiento Digno, Activo y Feliz y la Resolució SDIS No 1075 DE 2017.
</v>
      </c>
      <c r="G24" s="61" t="s">
        <v>754</v>
      </c>
      <c r="H24" s="15" t="str">
        <f>IF(A24&lt;&gt;A26,"ultima","igual")</f>
        <v>ultima</v>
      </c>
      <c r="I24" s="15" t="s">
        <v>189</v>
      </c>
      <c r="J24" s="15" t="s">
        <v>697</v>
      </c>
      <c r="K24" s="15" t="s">
        <v>33</v>
      </c>
      <c r="L24" s="70" t="s">
        <v>183</v>
      </c>
      <c r="M24" s="61" t="str">
        <f t="shared" si="3"/>
        <v>TH- Gest Bienes y Serv- Adquisiciones- Direcc Estrategico- Gest Conocimiento- Mant_sop_TICs- Mejora continua- Despacho- Juridica- poblacional- Dir Serv_socia- Analsis y seg Politic soci- Territorial</v>
      </c>
      <c r="N24" s="73" t="s">
        <v>1053</v>
      </c>
      <c r="O24">
        <v>396</v>
      </c>
    </row>
    <row r="25" spans="1:15" ht="12.95" customHeight="1" outlineLevel="1" x14ac:dyDescent="0.25">
      <c r="A25" s="107" t="s">
        <v>1059</v>
      </c>
      <c r="B25" s="106"/>
      <c r="C25" s="56">
        <f>SUBTOTAL(1,C12:C24)</f>
        <v>99.230769230769226</v>
      </c>
      <c r="D25" s="15"/>
      <c r="E25" s="61"/>
      <c r="F25" s="61"/>
      <c r="G25" s="61"/>
      <c r="H25" s="15"/>
      <c r="I25" s="15"/>
      <c r="J25" s="15"/>
      <c r="K25" s="15"/>
      <c r="L25" s="70"/>
      <c r="M25" s="61"/>
      <c r="N25" s="73"/>
      <c r="O25">
        <f>SUBTOTAL(1,O12:O24)</f>
        <v>208.38461538461539</v>
      </c>
    </row>
    <row r="26" spans="1:15" ht="12.95" customHeight="1" outlineLevel="2" x14ac:dyDescent="0.25">
      <c r="A26" s="52">
        <v>6</v>
      </c>
      <c r="B26" s="13" t="s">
        <v>35</v>
      </c>
      <c r="C26" s="14">
        <v>100</v>
      </c>
      <c r="D26" s="15" t="s">
        <v>260</v>
      </c>
      <c r="E26" s="61" t="str">
        <f>IF(A26&lt;&gt;A24,D26,"repite")</f>
        <v>Mediante Resolución 1288 del 28 de agosto de 2018, se adoptó el Código de Integridad y Buen Gobierno de la Secretaría Distrital de Integración Social.</v>
      </c>
      <c r="F26" s="61" t="str">
        <f>IF(E26&lt;&gt;"repite",D26,F24&amp;"- " &amp;D26)</f>
        <v>Mediante Resolución 1288 del 28 de agosto de 2018, se adoptó el Código de Integridad y Buen Gobierno de la Secretaría Distrital de Integración Social.</v>
      </c>
      <c r="G26" s="61" t="s">
        <v>260</v>
      </c>
      <c r="H26" s="15" t="str">
        <f>IF(A26&lt;&gt;A28,"ultima","igual")</f>
        <v>ultima</v>
      </c>
      <c r="I26" s="15" t="s">
        <v>189</v>
      </c>
      <c r="J26" s="15" t="s">
        <v>260</v>
      </c>
      <c r="K26" s="15" t="s">
        <v>28</v>
      </c>
      <c r="L26" s="70" t="s">
        <v>171</v>
      </c>
      <c r="M26" s="61" t="str">
        <f>IF(E26&lt;&gt;"repite",L26,M24&amp;"- " &amp;L26)</f>
        <v>TH</v>
      </c>
      <c r="N26" s="73" t="s">
        <v>171</v>
      </c>
      <c r="O26">
        <v>11</v>
      </c>
    </row>
    <row r="27" spans="1:15" ht="12.95" customHeight="1" outlineLevel="1" x14ac:dyDescent="0.25">
      <c r="A27" s="105" t="s">
        <v>1060</v>
      </c>
      <c r="B27" s="13"/>
      <c r="C27" s="14">
        <f>SUBTOTAL(1,C26:C26)</f>
        <v>100</v>
      </c>
      <c r="D27" s="15"/>
      <c r="E27" s="61"/>
      <c r="F27" s="61"/>
      <c r="G27" s="61"/>
      <c r="H27" s="15"/>
      <c r="I27" s="15"/>
      <c r="J27" s="15"/>
      <c r="K27" s="15"/>
      <c r="L27" s="70"/>
      <c r="M27" s="61"/>
      <c r="N27" s="73"/>
      <c r="O27">
        <f>SUBTOTAL(1,O26:O26)</f>
        <v>11</v>
      </c>
    </row>
    <row r="28" spans="1:15" ht="12.95" customHeight="1" outlineLevel="2" x14ac:dyDescent="0.25">
      <c r="A28" s="60">
        <v>7</v>
      </c>
      <c r="B28" s="62" t="s">
        <v>36</v>
      </c>
      <c r="C28" s="56">
        <v>100</v>
      </c>
      <c r="D28" s="15" t="s">
        <v>339</v>
      </c>
      <c r="E28" s="61" t="str">
        <f>IF(A28&lt;&gt;A26,D28,"repite")</f>
        <v xml:space="preserve">La Dirección de Análisis y Diseño Estratégico lidera el proceso Direccionamiento Estratégico el cual se encarga de generar los lineamientos de planeación estratégica que permitan articular las apuestas definidas en el Plan Distrital de Desarrollo con la plataforma estratégica, los planes, proyectos y procesos institucionales, mediante el acompañamiento en su formulación, seguimiento y monitoreo, con el fin de contribuir al cumplimiento de las metas, objetivos y misión de la entidad. _x000D_
Este proceso incluye, entre otros, las directrices para la Formulación y seguimiento del plan estratégico y plan de acción institucional._x000D_
Se realizó seguimiento a plan estratégico con corte al 30 de junio de 2018._x000D_
Se realizó seguimiento a plan de acción institucional  con corte al 30 de septiembre de 2018. _x000D_
</v>
      </c>
      <c r="F28" s="61" t="str">
        <f>IF(E28&lt;&gt;"repite",D28,F26&amp;"- " &amp;D28)</f>
        <v xml:space="preserve">La Dirección de Análisis y Diseño Estratégico lidera el proceso Direccionamiento Estratégico el cual se encarga de generar los lineamientos de planeación estratégica que permitan articular las apuestas definidas en el Plan Distrital de Desarrollo con la plataforma estratégica, los planes, proyectos y procesos institucionales, mediante el acompañamiento en su formulación, seguimiento y monitoreo, con el fin de contribuir al cumplimiento de las metas, objetivos y misión de la entidad. _x000D_
Este proceso incluye, entre otros, las directrices para la Formulación y seguimiento del plan estratégico y plan de acción institucional._x000D_
Se realizó seguimiento a plan estratégico con corte al 30 de junio de 2018._x000D_
Se realizó seguimiento a plan de acción institucional  con corte al 30 de septiembre de 2018. _x000D_
</v>
      </c>
      <c r="G28" s="61" t="s">
        <v>339</v>
      </c>
      <c r="H28" s="15" t="str">
        <f>IF(A28&lt;&gt;A30,"ultima","igual")</f>
        <v>ultima</v>
      </c>
      <c r="I28" s="15" t="s">
        <v>189</v>
      </c>
      <c r="J28" s="80" t="s">
        <v>340</v>
      </c>
      <c r="K28" s="15" t="s">
        <v>37</v>
      </c>
      <c r="L28" s="70" t="s">
        <v>37</v>
      </c>
      <c r="M28" s="61" t="str">
        <f>IF(E28&lt;&gt;"repite",L28,M26&amp;"- " &amp;L28)</f>
        <v>DADE</v>
      </c>
      <c r="N28" s="73" t="s">
        <v>37</v>
      </c>
      <c r="O28">
        <v>92</v>
      </c>
    </row>
    <row r="29" spans="1:15" ht="12.95" customHeight="1" outlineLevel="1" x14ac:dyDescent="0.25">
      <c r="A29" s="107" t="s">
        <v>1061</v>
      </c>
      <c r="B29" s="62"/>
      <c r="C29" s="56">
        <f>SUBTOTAL(1,C28:C28)</f>
        <v>100</v>
      </c>
      <c r="D29" s="15"/>
      <c r="E29" s="61"/>
      <c r="F29" s="61"/>
      <c r="G29" s="61"/>
      <c r="H29" s="15"/>
      <c r="I29" s="15"/>
      <c r="J29" s="80"/>
      <c r="K29" s="15"/>
      <c r="L29" s="70"/>
      <c r="M29" s="61"/>
      <c r="N29" s="73"/>
      <c r="O29">
        <f>SUBTOTAL(1,O28:O28)</f>
        <v>92</v>
      </c>
    </row>
    <row r="30" spans="1:15" ht="12.95" customHeight="1" outlineLevel="2" x14ac:dyDescent="0.25">
      <c r="A30" s="52">
        <v>8</v>
      </c>
      <c r="B30" s="16" t="s">
        <v>38</v>
      </c>
      <c r="C30" s="14">
        <v>100</v>
      </c>
      <c r="D30" s="15" t="s">
        <v>526</v>
      </c>
      <c r="E30" s="61" t="str">
        <f>IF(A30&lt;&gt;A28,D30,"repite")</f>
        <v>Se elabora la planeación de la entidad, de acuerdo con las metas establecidas en el Plan de Desarrollo Distrital y la planeación (Plan de Acción), lo lidera la DADE. En consejo Directivo se aprueba y se realiza seguimiento a la ejecución. El plan, las modificaciones y los resultados del seguimiento se encuentran publicados en el siguiente link: http://www.integracionsocial.gov.co/index.php/noticias/2163</v>
      </c>
      <c r="F30" s="61" t="str">
        <f>IF(E30&lt;&gt;"repite",D30,F28&amp;"- " &amp;D30)</f>
        <v>Se elabora la planeación de la entidad, de acuerdo con las metas establecidas en el Plan de Desarrollo Distrital y la planeación (Plan de Acción), lo lidera la DADE. En consejo Directivo se aprueba y se realiza seguimiento a la ejecución. El plan, las modificaciones y los resultados del seguimiento se encuentran publicados en el siguiente link: http://www.integracionsocial.gov.co/index.php/noticias/2163</v>
      </c>
      <c r="G30" s="61" t="s">
        <v>526</v>
      </c>
      <c r="H30" s="15" t="str">
        <f>IF(A30&lt;&gt;A32,"ultima","igual")</f>
        <v>ultima</v>
      </c>
      <c r="I30" s="15" t="s">
        <v>189</v>
      </c>
      <c r="J30" s="80" t="s">
        <v>527</v>
      </c>
      <c r="K30" s="15" t="s">
        <v>168</v>
      </c>
      <c r="L30" s="70" t="s">
        <v>575</v>
      </c>
      <c r="M30" s="61" t="str">
        <f>IF(E30&lt;&gt;"repite",L30,M28&amp;"- " &amp;L30)</f>
        <v>Despacho</v>
      </c>
      <c r="N30" s="73" t="s">
        <v>575</v>
      </c>
      <c r="O30">
        <v>232</v>
      </c>
    </row>
    <row r="31" spans="1:15" ht="12.95" customHeight="1" outlineLevel="1" x14ac:dyDescent="0.25">
      <c r="A31" s="105" t="s">
        <v>1062</v>
      </c>
      <c r="B31" s="16"/>
      <c r="C31" s="14">
        <f>SUBTOTAL(1,C30:C30)</f>
        <v>100</v>
      </c>
      <c r="D31" s="15"/>
      <c r="E31" s="61"/>
      <c r="F31" s="61"/>
      <c r="G31" s="61"/>
      <c r="H31" s="15"/>
      <c r="I31" s="15"/>
      <c r="J31" s="80"/>
      <c r="K31" s="15"/>
      <c r="L31" s="70"/>
      <c r="M31" s="61"/>
      <c r="N31" s="73"/>
      <c r="O31">
        <f>SUBTOTAL(1,O30:O30)</f>
        <v>232</v>
      </c>
    </row>
    <row r="32" spans="1:15" ht="12.95" customHeight="1" outlineLevel="2" x14ac:dyDescent="0.25">
      <c r="A32" s="52">
        <v>9</v>
      </c>
      <c r="B32" s="16" t="s">
        <v>39</v>
      </c>
      <c r="C32" s="14">
        <v>100</v>
      </c>
      <c r="D32" s="15" t="s">
        <v>261</v>
      </c>
      <c r="E32" s="61" t="str">
        <f>IF(A32&lt;&gt;A30,D32,"repite")</f>
        <v xml:space="preserve">Se tiene definido el Plan Estratégico del talento humano de acuerdo con la metodología de implementación del MIPG en la dimension de la Política de Talento Humano y el segimientos de las actividades programadas se encuentran definidas en el archivo adjunto. </v>
      </c>
      <c r="F32" s="61" t="str">
        <f>IF(E32&lt;&gt;"repite",D32,F30&amp;"- " &amp;D32)</f>
        <v xml:space="preserve">Se tiene definido el Plan Estratégico del talento humano de acuerdo con la metodología de implementación del MIPG en la dimension de la Política de Talento Humano y el segimientos de las actividades programadas se encuentran definidas en el archivo adjunto. </v>
      </c>
      <c r="G32" s="61" t="s">
        <v>261</v>
      </c>
      <c r="H32" s="15" t="str">
        <f>IF(A32&lt;&gt;A34,"ultima","igual")</f>
        <v>ultima</v>
      </c>
      <c r="I32" s="15" t="s">
        <v>189</v>
      </c>
      <c r="J32" s="15" t="s">
        <v>262</v>
      </c>
      <c r="K32" s="15" t="s">
        <v>28</v>
      </c>
      <c r="L32" s="70" t="s">
        <v>171</v>
      </c>
      <c r="M32" s="61" t="str">
        <f>IF(E32&lt;&gt;"repite",L32,M30&amp;"- " &amp;L32)</f>
        <v>TH</v>
      </c>
      <c r="N32" s="73" t="s">
        <v>171</v>
      </c>
      <c r="O32">
        <v>12</v>
      </c>
    </row>
    <row r="33" spans="1:15" ht="12.95" customHeight="1" outlineLevel="1" x14ac:dyDescent="0.25">
      <c r="A33" s="105" t="s">
        <v>1063</v>
      </c>
      <c r="B33" s="18"/>
      <c r="C33" s="14">
        <f>SUBTOTAL(1,C32:C32)</f>
        <v>100</v>
      </c>
      <c r="D33" s="15"/>
      <c r="E33" s="61"/>
      <c r="F33" s="61"/>
      <c r="G33" s="61"/>
      <c r="H33" s="15"/>
      <c r="I33" s="15"/>
      <c r="J33" s="15"/>
      <c r="K33" s="15"/>
      <c r="L33" s="70"/>
      <c r="M33" s="61"/>
      <c r="N33" s="73"/>
      <c r="O33">
        <f>SUBTOTAL(1,O32:O32)</f>
        <v>12</v>
      </c>
    </row>
    <row r="34" spans="1:15" ht="12.95" customHeight="1" outlineLevel="2" thickBot="1" x14ac:dyDescent="0.3">
      <c r="A34" s="53">
        <v>10</v>
      </c>
      <c r="B34" s="18" t="s">
        <v>41</v>
      </c>
      <c r="C34" s="14">
        <v>100</v>
      </c>
      <c r="D34" s="15" t="s">
        <v>260</v>
      </c>
      <c r="E34" s="61" t="str">
        <f>IF(A34&lt;&gt;A32,D34,"repite")</f>
        <v>Mediante Resolución 1288 del 28 de agosto de 2018, se adoptó el Código de Integridad y Buen Gobierno de la Secretaría Distrital de Integración Social.</v>
      </c>
      <c r="F34" s="61" t="str">
        <f>IF(E34&lt;&gt;"repite",D34,F32&amp;"- " &amp;D34)</f>
        <v>Mediante Resolución 1288 del 28 de agosto de 2018, se adoptó el Código de Integridad y Buen Gobierno de la Secretaría Distrital de Integración Social.</v>
      </c>
      <c r="G34" s="61" t="s">
        <v>260</v>
      </c>
      <c r="H34" s="15" t="str">
        <f t="shared" ref="H34:H45" si="4">IF(A34&lt;&gt;A35,"ultima","igual")</f>
        <v>igual</v>
      </c>
      <c r="I34" s="15" t="s">
        <v>190</v>
      </c>
      <c r="J34" s="15" t="s">
        <v>263</v>
      </c>
      <c r="K34" s="15" t="s">
        <v>33</v>
      </c>
      <c r="L34" s="70" t="s">
        <v>171</v>
      </c>
      <c r="M34" s="61" t="str">
        <f>IF(E34&lt;&gt;"repite",L34,M32&amp;"- " &amp;L34)</f>
        <v>TH</v>
      </c>
      <c r="N34" s="73" t="s">
        <v>171</v>
      </c>
      <c r="O34">
        <v>13</v>
      </c>
    </row>
    <row r="35" spans="1:15" ht="12.95" customHeight="1" outlineLevel="2" x14ac:dyDescent="0.25">
      <c r="A35" s="53">
        <v>10</v>
      </c>
      <c r="B35" s="24" t="s">
        <v>41</v>
      </c>
      <c r="C35" s="14">
        <v>100</v>
      </c>
      <c r="D35" s="15" t="s">
        <v>301</v>
      </c>
      <c r="E35" s="61" t="str">
        <f t="shared" ref="E35:E46" si="5">IF(A35&lt;&gt;A34,D35,"repite")</f>
        <v>repite</v>
      </c>
      <c r="F35" s="61" t="str">
        <f t="shared" ref="F35:F46" si="6">IF(E35&lt;&gt;"repite",D35,F34&amp;"- " &amp;D35)</f>
        <v>Mediante Resolución 1288 del 28 de agosto de 2018, se adoptó el Código de Integridad y Buen Gobierno de la Secretaría Distrital de Integración Social.- Evaluaciones de desempeño y Acuerdos de Gestión realizados anualmente. No aplica</v>
      </c>
      <c r="G35" s="61" t="s">
        <v>755</v>
      </c>
      <c r="H35" s="15" t="str">
        <f t="shared" si="4"/>
        <v>igual</v>
      </c>
      <c r="I35" s="15" t="s">
        <v>190</v>
      </c>
      <c r="J35" s="15" t="s">
        <v>302</v>
      </c>
      <c r="K35" s="15" t="s">
        <v>33</v>
      </c>
      <c r="L35" s="70" t="s">
        <v>318</v>
      </c>
      <c r="M35" s="61" t="str">
        <f t="shared" ref="M35:M46" si="7">IF(E35&lt;&gt;"repite",L35,M34&amp;"- " &amp;L35)</f>
        <v>TH- Gest Bienes y Serv</v>
      </c>
      <c r="N35" s="73" t="s">
        <v>1042</v>
      </c>
      <c r="O35">
        <v>43</v>
      </c>
    </row>
    <row r="36" spans="1:15" ht="12.95" customHeight="1" outlineLevel="2" x14ac:dyDescent="0.25">
      <c r="A36" s="52">
        <v>10</v>
      </c>
      <c r="B36" s="16" t="s">
        <v>41</v>
      </c>
      <c r="C36" s="14">
        <v>100</v>
      </c>
      <c r="D36" s="15" t="s">
        <v>301</v>
      </c>
      <c r="E36" s="61" t="str">
        <f t="shared" si="5"/>
        <v>repite</v>
      </c>
      <c r="F36" s="61" t="str">
        <f t="shared" si="6"/>
        <v>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v>
      </c>
      <c r="G36" s="61" t="s">
        <v>756</v>
      </c>
      <c r="H36" s="15" t="str">
        <f t="shared" si="4"/>
        <v>igual</v>
      </c>
      <c r="I36" s="15" t="s">
        <v>190</v>
      </c>
      <c r="J36" s="87" t="s">
        <v>320</v>
      </c>
      <c r="K36" s="15" t="s">
        <v>33</v>
      </c>
      <c r="L36" s="70" t="s">
        <v>338</v>
      </c>
      <c r="M36" s="61" t="str">
        <f t="shared" si="7"/>
        <v>TH- Gest Bienes y Serv- Adquisiciones</v>
      </c>
      <c r="N36" s="73" t="s">
        <v>1043</v>
      </c>
      <c r="O36">
        <v>68</v>
      </c>
    </row>
    <row r="37" spans="1:15" ht="12.95" customHeight="1" outlineLevel="2" x14ac:dyDescent="0.25">
      <c r="A37" s="60">
        <v>10</v>
      </c>
      <c r="B37" s="62" t="s">
        <v>41</v>
      </c>
      <c r="C37" s="56">
        <v>100</v>
      </c>
      <c r="D37" s="15" t="s">
        <v>389</v>
      </c>
      <c r="E37" s="61" t="str">
        <f t="shared" si="5"/>
        <v>repite</v>
      </c>
      <c r="F37"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v>
      </c>
      <c r="G37" s="61" t="s">
        <v>757</v>
      </c>
      <c r="H37" s="15" t="str">
        <f t="shared" si="4"/>
        <v>igual</v>
      </c>
      <c r="I37" s="15" t="s">
        <v>190</v>
      </c>
      <c r="J37" s="80" t="s">
        <v>390</v>
      </c>
      <c r="K37" s="15" t="s">
        <v>33</v>
      </c>
      <c r="L37" s="70" t="s">
        <v>422</v>
      </c>
      <c r="M37" s="61" t="str">
        <f t="shared" si="7"/>
        <v>TH- Gest Bienes y Serv- Adquisiciones- Direcc Estrategico</v>
      </c>
      <c r="N37" s="73" t="s">
        <v>1044</v>
      </c>
      <c r="O37">
        <v>130</v>
      </c>
    </row>
    <row r="38" spans="1:15" ht="12.95" customHeight="1" outlineLevel="2" x14ac:dyDescent="0.25">
      <c r="A38" s="60">
        <v>10</v>
      </c>
      <c r="B38" s="63" t="s">
        <v>41</v>
      </c>
      <c r="C38" s="56">
        <v>100</v>
      </c>
      <c r="D38" s="15" t="s">
        <v>425</v>
      </c>
      <c r="E38" s="61" t="str">
        <f t="shared" si="5"/>
        <v>repite</v>
      </c>
      <c r="F38" s="61" t="str">
        <f t="shared" si="6"/>
        <v>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v>
      </c>
      <c r="G38" s="61" t="s">
        <v>758</v>
      </c>
      <c r="H38" s="15" t="str">
        <f t="shared" si="4"/>
        <v>igual</v>
      </c>
      <c r="I38" s="15" t="s">
        <v>190</v>
      </c>
      <c r="J38" s="80" t="s">
        <v>426</v>
      </c>
      <c r="K38" s="15" t="s">
        <v>33</v>
      </c>
      <c r="L38" s="70" t="s">
        <v>455</v>
      </c>
      <c r="M38" s="61" t="str">
        <f t="shared" si="7"/>
        <v>TH- Gest Bienes y Serv- Adquisiciones- Direcc Estrategico- Gest Conocimiento</v>
      </c>
      <c r="N38" s="73" t="s">
        <v>1045</v>
      </c>
      <c r="O38">
        <v>155</v>
      </c>
    </row>
    <row r="39" spans="1:15" ht="12.95" customHeight="1" outlineLevel="2" x14ac:dyDescent="0.25">
      <c r="A39" s="60">
        <v>10</v>
      </c>
      <c r="B39" s="61" t="s">
        <v>41</v>
      </c>
      <c r="C39" s="56">
        <v>100</v>
      </c>
      <c r="D39" s="15" t="s">
        <v>458</v>
      </c>
      <c r="E39" s="61" t="str">
        <f t="shared" si="5"/>
        <v>repite</v>
      </c>
      <c r="F39"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v>
      </c>
      <c r="G39" s="61" t="s">
        <v>759</v>
      </c>
      <c r="H39" s="15" t="str">
        <f t="shared" si="4"/>
        <v>igual</v>
      </c>
      <c r="I39" s="15" t="s">
        <v>190</v>
      </c>
      <c r="J39" s="80" t="s">
        <v>459</v>
      </c>
      <c r="K39" s="15" t="s">
        <v>33</v>
      </c>
      <c r="L39" s="70" t="s">
        <v>488</v>
      </c>
      <c r="M39" s="61" t="str">
        <f t="shared" si="7"/>
        <v>TH- Gest Bienes y Serv- Adquisiciones- Direcc Estrategico- Gest Conocimiento- Mant_sop_TICs</v>
      </c>
      <c r="N39" s="73" t="s">
        <v>1046</v>
      </c>
      <c r="O39">
        <v>180</v>
      </c>
    </row>
    <row r="40" spans="1:15" ht="12.95" customHeight="1" outlineLevel="2" x14ac:dyDescent="0.25">
      <c r="A40" s="58">
        <v>10</v>
      </c>
      <c r="B40" s="62" t="s">
        <v>41</v>
      </c>
      <c r="C40" s="56">
        <v>100</v>
      </c>
      <c r="D40" s="15" t="s">
        <v>458</v>
      </c>
      <c r="E40" s="61" t="str">
        <f t="shared" si="5"/>
        <v>repite</v>
      </c>
      <c r="F40"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v>
      </c>
      <c r="G40" s="61" t="s">
        <v>760</v>
      </c>
      <c r="H40" s="15" t="str">
        <f t="shared" si="4"/>
        <v>igual</v>
      </c>
      <c r="I40" s="15" t="s">
        <v>190</v>
      </c>
      <c r="J40" s="80" t="s">
        <v>491</v>
      </c>
      <c r="K40" s="15" t="s">
        <v>33</v>
      </c>
      <c r="L40" s="70" t="s">
        <v>520</v>
      </c>
      <c r="M40" s="61" t="str">
        <f t="shared" si="7"/>
        <v>TH- Gest Bienes y Serv- Adquisiciones- Direcc Estrategico- Gest Conocimiento- Mant_sop_TICs- Mejora continua</v>
      </c>
      <c r="N40" s="73" t="s">
        <v>1047</v>
      </c>
      <c r="O40">
        <v>205</v>
      </c>
    </row>
    <row r="41" spans="1:15" ht="12.95" customHeight="1" outlineLevel="2" x14ac:dyDescent="0.25">
      <c r="A41" s="52">
        <v>10</v>
      </c>
      <c r="B41" s="18" t="s">
        <v>41</v>
      </c>
      <c r="C41" s="14">
        <v>100</v>
      </c>
      <c r="D41" s="15" t="s">
        <v>528</v>
      </c>
      <c r="E41" s="61" t="str">
        <f t="shared" si="5"/>
        <v>repite</v>
      </c>
      <c r="F41" s="61" t="str">
        <f t="shared" si="6"/>
        <v>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v>
      </c>
      <c r="G41" s="61" t="s">
        <v>761</v>
      </c>
      <c r="H41" s="15" t="str">
        <f t="shared" si="4"/>
        <v>igual</v>
      </c>
      <c r="I41" s="15" t="s">
        <v>190</v>
      </c>
      <c r="J41" s="80" t="s">
        <v>529</v>
      </c>
      <c r="K41" s="15" t="s">
        <v>33</v>
      </c>
      <c r="L41" s="70" t="s">
        <v>575</v>
      </c>
      <c r="M41" s="61" t="str">
        <f t="shared" si="7"/>
        <v>TH- Gest Bienes y Serv- Adquisiciones- Direcc Estrategico- Gest Conocimiento- Mant_sop_TICs- Mejora continua- Despacho</v>
      </c>
      <c r="N41" s="73" t="s">
        <v>1048</v>
      </c>
      <c r="O41">
        <v>233</v>
      </c>
    </row>
    <row r="42" spans="1:15" ht="12.95" customHeight="1" outlineLevel="2" x14ac:dyDescent="0.25">
      <c r="A42" s="52">
        <v>10</v>
      </c>
      <c r="B42" s="22" t="s">
        <v>41</v>
      </c>
      <c r="C42" s="14">
        <v>100</v>
      </c>
      <c r="D42" s="15" t="s">
        <v>578</v>
      </c>
      <c r="E42" s="61" t="str">
        <f t="shared" si="5"/>
        <v>repite</v>
      </c>
      <c r="F42"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v>
      </c>
      <c r="G42" s="61" t="s">
        <v>762</v>
      </c>
      <c r="H42" s="15" t="str">
        <f t="shared" si="4"/>
        <v>igual</v>
      </c>
      <c r="I42" s="15" t="s">
        <v>190</v>
      </c>
      <c r="J42" s="15" t="s">
        <v>579</v>
      </c>
      <c r="K42" s="15" t="s">
        <v>33</v>
      </c>
      <c r="L42" s="70" t="s">
        <v>193</v>
      </c>
      <c r="M42" s="61" t="str">
        <f t="shared" si="7"/>
        <v>TH- Gest Bienes y Serv- Adquisiciones- Direcc Estrategico- Gest Conocimiento- Mant_sop_TICs- Mejora continua- Despacho- Juridica</v>
      </c>
      <c r="N42" s="73" t="s">
        <v>1049</v>
      </c>
      <c r="O42">
        <v>261</v>
      </c>
    </row>
    <row r="43" spans="1:15" ht="12.95" customHeight="1" outlineLevel="2" x14ac:dyDescent="0.25">
      <c r="A43" s="52">
        <v>10</v>
      </c>
      <c r="B43" s="22" t="s">
        <v>41</v>
      </c>
      <c r="C43" s="14">
        <v>100</v>
      </c>
      <c r="D43" s="15" t="s">
        <v>178</v>
      </c>
      <c r="E43" s="61" t="str">
        <f t="shared" si="5"/>
        <v>repite</v>
      </c>
      <c r="F43" s="61" t="str">
        <f t="shared" si="6"/>
        <v>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v>
      </c>
      <c r="G43" s="61" t="s">
        <v>763</v>
      </c>
      <c r="H43" s="15" t="str">
        <f t="shared" si="4"/>
        <v>igual</v>
      </c>
      <c r="I43" s="15" t="s">
        <v>190</v>
      </c>
      <c r="J43" s="15"/>
      <c r="K43" s="15" t="s">
        <v>33</v>
      </c>
      <c r="L43" s="70" t="s">
        <v>179</v>
      </c>
      <c r="M43" s="61" t="str">
        <f t="shared" si="7"/>
        <v>TH- Gest Bienes y Serv- Adquisiciones- Direcc Estrategico- Gest Conocimiento- Mant_sop_TICs- Mejora continua- Despacho- Juridica- poblacional</v>
      </c>
      <c r="N43" s="73" t="s">
        <v>1050</v>
      </c>
      <c r="O43">
        <v>321</v>
      </c>
    </row>
    <row r="44" spans="1:15" ht="12.95" customHeight="1" outlineLevel="2" thickBot="1" x14ac:dyDescent="0.3">
      <c r="A44" s="53">
        <v>10</v>
      </c>
      <c r="B44" s="28" t="s">
        <v>41</v>
      </c>
      <c r="C44" s="14">
        <v>100</v>
      </c>
      <c r="D44" s="15" t="s">
        <v>630</v>
      </c>
      <c r="E44" s="61" t="str">
        <f t="shared" si="5"/>
        <v>repite</v>
      </c>
      <c r="F44" s="61" t="str">
        <f t="shared" si="6"/>
        <v>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v>
      </c>
      <c r="G44" s="61" t="s">
        <v>764</v>
      </c>
      <c r="H44" s="15" t="str">
        <f t="shared" si="4"/>
        <v>igual</v>
      </c>
      <c r="I44" s="15" t="s">
        <v>190</v>
      </c>
      <c r="J44" s="15" t="s">
        <v>630</v>
      </c>
      <c r="K44" s="79" t="s">
        <v>33</v>
      </c>
      <c r="L44" s="70" t="s">
        <v>670</v>
      </c>
      <c r="M44" s="61" t="str">
        <f t="shared" si="7"/>
        <v>TH- Gest Bienes y Serv- Adquisiciones- Direcc Estrategico- Gest Conocimiento- Mant_sop_TICs- Mejora continua- Despacho- Juridica- poblacional- Dir Serv_socia</v>
      </c>
      <c r="N44" s="73" t="s">
        <v>1051</v>
      </c>
      <c r="O44">
        <v>347</v>
      </c>
    </row>
    <row r="45" spans="1:15" ht="12.95" customHeight="1" outlineLevel="2" x14ac:dyDescent="0.25">
      <c r="A45" s="53">
        <v>10</v>
      </c>
      <c r="B45" s="24" t="s">
        <v>41</v>
      </c>
      <c r="C45" s="14">
        <v>100</v>
      </c>
      <c r="D45" s="15" t="s">
        <v>672</v>
      </c>
      <c r="E45" s="61" t="str">
        <f t="shared" si="5"/>
        <v>repite</v>
      </c>
      <c r="F45"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v>
      </c>
      <c r="G45" s="61" t="s">
        <v>765</v>
      </c>
      <c r="H45" s="15" t="str">
        <f t="shared" si="4"/>
        <v>igual</v>
      </c>
      <c r="I45" s="15" t="s">
        <v>190</v>
      </c>
      <c r="J45" s="15" t="s">
        <v>672</v>
      </c>
      <c r="K45" s="15" t="s">
        <v>33</v>
      </c>
      <c r="L45" s="70" t="s">
        <v>694</v>
      </c>
      <c r="M45" s="61" t="str">
        <f t="shared" si="7"/>
        <v>TH- Gest Bienes y Serv- Adquisiciones- Direcc Estrategico- Gest Conocimiento- Mant_sop_TICs- Mejora continua- Despacho- Juridica- poblacional- Dir Serv_socia- Analsis y seg Politic soci</v>
      </c>
      <c r="N45" s="73" t="s">
        <v>1052</v>
      </c>
      <c r="O45">
        <v>372</v>
      </c>
    </row>
    <row r="46" spans="1:15" ht="12.95" customHeight="1" outlineLevel="2" x14ac:dyDescent="0.25">
      <c r="A46" s="58">
        <v>10</v>
      </c>
      <c r="B46" s="61" t="s">
        <v>41</v>
      </c>
      <c r="C46" s="56">
        <v>85</v>
      </c>
      <c r="D46" s="15" t="s">
        <v>698</v>
      </c>
      <c r="E46" s="61" t="str">
        <f t="shared" si="5"/>
        <v>repite</v>
      </c>
      <c r="F46" s="61" t="str">
        <f t="shared" si="6"/>
        <v xml:space="preserve">Mediante Resolución 1288 del 28 de agosto de 2018, se adoptó el Código de Integridad y Buen Gobierno de la Secretaría Distrital de Integración Social.- Evaluaciones de desempeño y Acuerdos de Gestión realizados anualmente. No aplica- Evaluaciones de desempeño y Acuerdos de Gestión realizados anualmente. No aplica- El lìder de proceso suscribió acuerdo de gestión el cual contempla sus compromisos como servidor público. _x000D_
_x000D_
- El líder de proceso suscribió acuerdo de gestión el cual contempla sus compromisos como servidor público_x000D_
_x000D_
.- El líder de proceso suscribió acuerdo de gestión, el cual contempla sus compromisos como servidor público._x000D_
- El líder de proceso suscribió acuerdo de gestión, el cual contempla sus compromisos como servidor público._x000D_
- En la entidad se establecen lineamientos de conducta, valores y principios que se deben adoptar e implementar en todo nivel de la entidad para generar confianza a nivel interno y externo, en cumplimiento de su misionalidad. Estos lineamientos se encuentran establecidos en el Código de Ética y Buen Gobierno, que se encuentra en la pirámide documental de la entidad, en el proceso de Gestión de Talento Humano - Documentos Asociados. 
El Líder de proceso en el desarrollo de sus actividades, promueve las buenas practicas y valores, en cumplimiento del Código de ética de la entidad.- Se realizó la socialización a través del Correo Institucional a los Funcionarios y Contratistas de la Oficina asesora Jurídica (Total 58 personas), de la Resolución No. 1288 del 28 de agosto de 2018 "Por la cual se adopta el Código de Integridad y Buen Gobierno de la Secretaría Distrital de Integración Social". Link de consulta en el Normograma de la Entidad:
http://aplicativos.sdis.gov.co/normograma/public/files/documentos/ekPIjgCtVo.pdf
- Se realizón un taller y actualmente se  tiene un plan de acción con cada uno de los equipos de trabajo que compone la Dirección Poblacional.-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del 100% del plan es el cumplimiento de la evaluacion de desempeño de servidores publicos de planta en el marco de la ley 909 de 2004. Art 39 y Decreto 1227 de 2005, Art 52.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v>
      </c>
      <c r="G46" s="61" t="s">
        <v>766</v>
      </c>
      <c r="H46" s="15" t="str">
        <f>IF(A46&lt;&gt;A48,"ultima","igual")</f>
        <v>ultima</v>
      </c>
      <c r="I46" s="15" t="s">
        <v>189</v>
      </c>
      <c r="J46" s="87" t="s">
        <v>699</v>
      </c>
      <c r="K46" s="15" t="s">
        <v>33</v>
      </c>
      <c r="L46" s="70" t="s">
        <v>183</v>
      </c>
      <c r="M46" s="61" t="str">
        <f t="shared" si="7"/>
        <v>TH- Gest Bienes y Serv- Adquisiciones- Direcc Estrategico- Gest Conocimiento- Mant_sop_TICs- Mejora continua- Despacho- Juridica- poblacional- Dir Serv_socia- Analsis y seg Politic soci- Territorial</v>
      </c>
      <c r="N46" s="73" t="s">
        <v>1053</v>
      </c>
      <c r="O46">
        <v>397</v>
      </c>
    </row>
    <row r="47" spans="1:15" ht="12.95" customHeight="1" outlineLevel="1" x14ac:dyDescent="0.25">
      <c r="A47" s="107" t="s">
        <v>1064</v>
      </c>
      <c r="B47" s="61"/>
      <c r="C47" s="56">
        <f>SUBTOTAL(1,C34:C46)</f>
        <v>98.84615384615384</v>
      </c>
      <c r="D47" s="15"/>
      <c r="E47" s="61"/>
      <c r="F47" s="61"/>
      <c r="G47" s="61"/>
      <c r="H47" s="15"/>
      <c r="I47" s="15"/>
      <c r="J47" s="87"/>
      <c r="K47" s="15"/>
      <c r="L47" s="70"/>
      <c r="M47" s="61"/>
      <c r="N47" s="73"/>
      <c r="O47">
        <f>SUBTOTAL(1,O34:O46)</f>
        <v>209.61538461538461</v>
      </c>
    </row>
    <row r="48" spans="1:15" ht="12.95" customHeight="1" outlineLevel="2" x14ac:dyDescent="0.25">
      <c r="A48" s="53">
        <v>11</v>
      </c>
      <c r="B48" s="16" t="s">
        <v>42</v>
      </c>
      <c r="C48" s="14">
        <v>100</v>
      </c>
      <c r="D48" s="15" t="s">
        <v>264</v>
      </c>
      <c r="E48" s="61" t="str">
        <f>IF(A48&lt;&gt;A46,D48,"repite")</f>
        <v>Conforme lo establecido en el plan de trabajo para la Implementación Código de Integridad y buen Gobierno, se tiene programada una etapa de evaluación y seguimiento para 2019.</v>
      </c>
      <c r="F48" s="61" t="str">
        <f>IF(E48&lt;&gt;"repite",D48,F46&amp;"- " &amp;D48)</f>
        <v>Conforme lo establecido en el plan de trabajo para la Implementación Código de Integridad y buen Gobierno, se tiene programada una etapa de evaluación y seguimiento para 2019.</v>
      </c>
      <c r="G48" s="61" t="s">
        <v>264</v>
      </c>
      <c r="H48" s="15" t="str">
        <f t="shared" ref="H48:H59" si="8">IF(A48&lt;&gt;A49,"ultima","igual")</f>
        <v>igual</v>
      </c>
      <c r="I48" s="15" t="s">
        <v>190</v>
      </c>
      <c r="J48" s="87" t="s">
        <v>265</v>
      </c>
      <c r="K48" s="15" t="s">
        <v>33</v>
      </c>
      <c r="L48" s="70" t="s">
        <v>171</v>
      </c>
      <c r="M48" s="61" t="str">
        <f>IF(E48&lt;&gt;"repite",L48,M46&amp;"- " &amp;L48)</f>
        <v>TH</v>
      </c>
      <c r="N48" s="73" t="s">
        <v>171</v>
      </c>
      <c r="O48">
        <v>14</v>
      </c>
    </row>
    <row r="49" spans="1:15" ht="12.95" customHeight="1" outlineLevel="2" x14ac:dyDescent="0.25">
      <c r="A49" s="52">
        <v>11</v>
      </c>
      <c r="B49" s="16" t="s">
        <v>42</v>
      </c>
      <c r="C49" s="14">
        <v>100</v>
      </c>
      <c r="D49" s="15" t="s">
        <v>301</v>
      </c>
      <c r="E49" s="61" t="str">
        <f t="shared" ref="E49:E60" si="9">IF(A49&lt;&gt;A48,D49,"repite")</f>
        <v>repite</v>
      </c>
      <c r="F49" s="61" t="str">
        <f t="shared" ref="F49:F60" si="10">IF(E49&lt;&gt;"repite",D49,F48&amp;"- " &amp;D49)</f>
        <v>Conforme lo establecido en el plan de trabajo para la Implementación Código de Integridad y buen Gobierno, se tiene programada una etapa de evaluación y seguimiento para 2019.- Evaluaciones de desempeño y Acuerdos de Gestión realizados anualmente. No aplica</v>
      </c>
      <c r="G49" s="61" t="s">
        <v>767</v>
      </c>
      <c r="H49" s="15" t="str">
        <f t="shared" si="8"/>
        <v>igual</v>
      </c>
      <c r="I49" s="15" t="s">
        <v>190</v>
      </c>
      <c r="J49" s="15" t="s">
        <v>302</v>
      </c>
      <c r="K49" s="15" t="s">
        <v>33</v>
      </c>
      <c r="L49" s="70" t="s">
        <v>318</v>
      </c>
      <c r="M49" s="61" t="str">
        <f t="shared" ref="M49:M60" si="11">IF(E49&lt;&gt;"repite",L49,M48&amp;"- " &amp;L49)</f>
        <v>TH- Gest Bienes y Serv</v>
      </c>
      <c r="N49" s="73" t="s">
        <v>1042</v>
      </c>
      <c r="O49">
        <v>44</v>
      </c>
    </row>
    <row r="50" spans="1:15" ht="12.95" customHeight="1" outlineLevel="2" x14ac:dyDescent="0.25">
      <c r="A50" s="53">
        <v>11</v>
      </c>
      <c r="B50" s="16" t="s">
        <v>42</v>
      </c>
      <c r="C50" s="14">
        <v>100</v>
      </c>
      <c r="D50" s="15" t="s">
        <v>301</v>
      </c>
      <c r="E50" s="61" t="str">
        <f t="shared" si="9"/>
        <v>repite</v>
      </c>
      <c r="F50" s="61" t="str">
        <f t="shared" si="10"/>
        <v>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v>
      </c>
      <c r="G50" s="61" t="s">
        <v>768</v>
      </c>
      <c r="H50" s="15" t="str">
        <f t="shared" si="8"/>
        <v>igual</v>
      </c>
      <c r="I50" s="15" t="s">
        <v>190</v>
      </c>
      <c r="J50" s="87" t="s">
        <v>320</v>
      </c>
      <c r="K50" s="15" t="s">
        <v>33</v>
      </c>
      <c r="L50" s="70" t="s">
        <v>338</v>
      </c>
      <c r="M50" s="61" t="str">
        <f t="shared" si="11"/>
        <v>TH- Gest Bienes y Serv- Adquisiciones</v>
      </c>
      <c r="N50" s="73" t="s">
        <v>1043</v>
      </c>
      <c r="O50">
        <v>69</v>
      </c>
    </row>
    <row r="51" spans="1:15" ht="12.95" customHeight="1" outlineLevel="2" x14ac:dyDescent="0.25">
      <c r="A51" s="60">
        <v>11</v>
      </c>
      <c r="B51" s="64" t="s">
        <v>42</v>
      </c>
      <c r="C51" s="56">
        <v>100</v>
      </c>
      <c r="D51" s="15" t="s">
        <v>391</v>
      </c>
      <c r="E51" s="61" t="str">
        <f t="shared" si="9"/>
        <v>repite</v>
      </c>
      <c r="F51"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v>
      </c>
      <c r="G51" s="61" t="s">
        <v>769</v>
      </c>
      <c r="H51" s="15" t="str">
        <f t="shared" si="8"/>
        <v>igual</v>
      </c>
      <c r="I51" s="15" t="s">
        <v>190</v>
      </c>
      <c r="J51" s="80" t="s">
        <v>392</v>
      </c>
      <c r="K51" s="15" t="s">
        <v>33</v>
      </c>
      <c r="L51" s="70" t="s">
        <v>422</v>
      </c>
      <c r="M51" s="61" t="str">
        <f t="shared" si="11"/>
        <v>TH- Gest Bienes y Serv- Adquisiciones- Direcc Estrategico</v>
      </c>
      <c r="N51" s="73" t="s">
        <v>1044</v>
      </c>
      <c r="O51">
        <v>131</v>
      </c>
    </row>
    <row r="52" spans="1:15" ht="12.95" customHeight="1" outlineLevel="2" x14ac:dyDescent="0.25">
      <c r="A52" s="58">
        <v>11</v>
      </c>
      <c r="B52" s="64" t="s">
        <v>42</v>
      </c>
      <c r="C52" s="56">
        <v>100</v>
      </c>
      <c r="D52" s="15" t="s">
        <v>427</v>
      </c>
      <c r="E52" s="61" t="str">
        <f t="shared" si="9"/>
        <v>repite</v>
      </c>
      <c r="F52"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v>
      </c>
      <c r="G52" s="61" t="s">
        <v>770</v>
      </c>
      <c r="H52" s="15" t="str">
        <f t="shared" si="8"/>
        <v>igual</v>
      </c>
      <c r="I52" s="15" t="s">
        <v>190</v>
      </c>
      <c r="J52" s="80" t="s">
        <v>428</v>
      </c>
      <c r="K52" s="15" t="s">
        <v>33</v>
      </c>
      <c r="L52" s="70" t="s">
        <v>455</v>
      </c>
      <c r="M52" s="61" t="str">
        <f t="shared" si="11"/>
        <v>TH- Gest Bienes y Serv- Adquisiciones- Direcc Estrategico- Gest Conocimiento</v>
      </c>
      <c r="N52" s="73" t="s">
        <v>1045</v>
      </c>
      <c r="O52">
        <v>156</v>
      </c>
    </row>
    <row r="53" spans="1:15" ht="12.95" customHeight="1" outlineLevel="2" x14ac:dyDescent="0.25">
      <c r="A53" s="58">
        <v>11</v>
      </c>
      <c r="B53" s="64" t="s">
        <v>42</v>
      </c>
      <c r="C53" s="56">
        <v>100</v>
      </c>
      <c r="D53" s="15" t="s">
        <v>460</v>
      </c>
      <c r="E53" s="61" t="str">
        <f t="shared" si="9"/>
        <v>repite</v>
      </c>
      <c r="F53"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v>
      </c>
      <c r="G53" s="61" t="s">
        <v>771</v>
      </c>
      <c r="H53" s="15" t="str">
        <f t="shared" si="8"/>
        <v>igual</v>
      </c>
      <c r="I53" s="15" t="s">
        <v>190</v>
      </c>
      <c r="J53" s="80" t="s">
        <v>461</v>
      </c>
      <c r="K53" s="15" t="s">
        <v>33</v>
      </c>
      <c r="L53" s="70" t="s">
        <v>488</v>
      </c>
      <c r="M53" s="61" t="str">
        <f t="shared" si="11"/>
        <v>TH- Gest Bienes y Serv- Adquisiciones- Direcc Estrategico- Gest Conocimiento- Mant_sop_TICs</v>
      </c>
      <c r="N53" s="73" t="s">
        <v>1046</v>
      </c>
      <c r="O53">
        <v>181</v>
      </c>
    </row>
    <row r="54" spans="1:15" ht="12.95" customHeight="1" outlineLevel="2" x14ac:dyDescent="0.25">
      <c r="A54" s="58">
        <v>11</v>
      </c>
      <c r="B54" s="61" t="s">
        <v>42</v>
      </c>
      <c r="C54" s="56">
        <v>100</v>
      </c>
      <c r="D54" s="15" t="s">
        <v>492</v>
      </c>
      <c r="E54" s="61" t="str">
        <f t="shared" si="9"/>
        <v>repite</v>
      </c>
      <c r="F54"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v>
      </c>
      <c r="G54" s="61" t="s">
        <v>772</v>
      </c>
      <c r="H54" s="15" t="str">
        <f t="shared" si="8"/>
        <v>igual</v>
      </c>
      <c r="I54" s="15" t="s">
        <v>190</v>
      </c>
      <c r="J54" s="80" t="s">
        <v>493</v>
      </c>
      <c r="K54" s="15" t="s">
        <v>33</v>
      </c>
      <c r="L54" s="70" t="s">
        <v>520</v>
      </c>
      <c r="M54" s="61" t="str">
        <f t="shared" si="11"/>
        <v>TH- Gest Bienes y Serv- Adquisiciones- Direcc Estrategico- Gest Conocimiento- Mant_sop_TICs- Mejora continua</v>
      </c>
      <c r="N54" s="73" t="s">
        <v>1047</v>
      </c>
      <c r="O54">
        <v>206</v>
      </c>
    </row>
    <row r="55" spans="1:15" ht="12.95" customHeight="1" outlineLevel="2" x14ac:dyDescent="0.25">
      <c r="A55" s="52">
        <v>11</v>
      </c>
      <c r="B55" s="75" t="s">
        <v>42</v>
      </c>
      <c r="C55" s="14">
        <v>100</v>
      </c>
      <c r="D55" s="15" t="s">
        <v>530</v>
      </c>
      <c r="E55" s="61" t="str">
        <f t="shared" si="9"/>
        <v>repite</v>
      </c>
      <c r="F55" s="61" t="str">
        <f t="shared" si="10"/>
        <v>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v>
      </c>
      <c r="G55" s="61" t="s">
        <v>773</v>
      </c>
      <c r="H55" s="15" t="str">
        <f t="shared" si="8"/>
        <v>igual</v>
      </c>
      <c r="I55" s="15" t="s">
        <v>190</v>
      </c>
      <c r="J55" s="80" t="s">
        <v>531</v>
      </c>
      <c r="K55" s="15" t="s">
        <v>33</v>
      </c>
      <c r="L55" s="70" t="s">
        <v>575</v>
      </c>
      <c r="M55" s="61" t="str">
        <f t="shared" si="11"/>
        <v>TH- Gest Bienes y Serv- Adquisiciones- Direcc Estrategico- Gest Conocimiento- Mant_sop_TICs- Mejora continua- Despacho</v>
      </c>
      <c r="N55" s="73" t="s">
        <v>1048</v>
      </c>
      <c r="O55">
        <v>234</v>
      </c>
    </row>
    <row r="56" spans="1:15" ht="12.95" customHeight="1" outlineLevel="2" x14ac:dyDescent="0.25">
      <c r="A56" s="91">
        <v>11</v>
      </c>
      <c r="B56" s="102" t="s">
        <v>42</v>
      </c>
      <c r="C56" s="14">
        <v>100</v>
      </c>
      <c r="D56" s="90" t="s">
        <v>580</v>
      </c>
      <c r="E56" s="61" t="str">
        <f t="shared" si="9"/>
        <v>repite</v>
      </c>
      <c r="F56" s="61" t="str">
        <f t="shared" si="10"/>
        <v>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v>
      </c>
      <c r="G56" s="61" t="s">
        <v>774</v>
      </c>
      <c r="H56" s="15" t="str">
        <f t="shared" si="8"/>
        <v>igual</v>
      </c>
      <c r="I56" s="15" t="s">
        <v>190</v>
      </c>
      <c r="J56" s="90" t="s">
        <v>581</v>
      </c>
      <c r="K56" s="90" t="s">
        <v>33</v>
      </c>
      <c r="L56" s="70" t="s">
        <v>193</v>
      </c>
      <c r="M56" s="61" t="str">
        <f t="shared" si="11"/>
        <v>TH- Gest Bienes y Serv- Adquisiciones- Direcc Estrategico- Gest Conocimiento- Mant_sop_TICs- Mejora continua- Despacho- Juridica</v>
      </c>
      <c r="N56" s="73" t="s">
        <v>1049</v>
      </c>
      <c r="O56">
        <v>262</v>
      </c>
    </row>
    <row r="57" spans="1:15" ht="12.95" customHeight="1" outlineLevel="2" x14ac:dyDescent="0.25">
      <c r="A57" s="52">
        <v>11</v>
      </c>
      <c r="B57" s="16" t="s">
        <v>42</v>
      </c>
      <c r="C57" s="14">
        <v>100</v>
      </c>
      <c r="D57" s="15" t="s">
        <v>605</v>
      </c>
      <c r="E57" s="61" t="str">
        <f t="shared" si="9"/>
        <v>repite</v>
      </c>
      <c r="F57" s="61" t="str">
        <f t="shared" si="10"/>
        <v>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v>
      </c>
      <c r="G57" s="61" t="s">
        <v>775</v>
      </c>
      <c r="H57" s="15" t="str">
        <f t="shared" si="8"/>
        <v>igual</v>
      </c>
      <c r="I57" s="15" t="s">
        <v>190</v>
      </c>
      <c r="J57" s="15" t="s">
        <v>606</v>
      </c>
      <c r="K57" s="15" t="s">
        <v>33</v>
      </c>
      <c r="L57" s="70" t="s">
        <v>179</v>
      </c>
      <c r="M57" s="61" t="str">
        <f t="shared" si="11"/>
        <v>TH- Gest Bienes y Serv- Adquisiciones- Direcc Estrategico- Gest Conocimiento- Mant_sop_TICs- Mejora continua- Despacho- Juridica- poblacional</v>
      </c>
      <c r="N57" s="73" t="s">
        <v>1050</v>
      </c>
      <c r="O57">
        <v>322</v>
      </c>
    </row>
    <row r="58" spans="1:15" ht="12.95" customHeight="1" outlineLevel="2" x14ac:dyDescent="0.25">
      <c r="A58" s="53">
        <v>11</v>
      </c>
      <c r="B58" s="16" t="s">
        <v>42</v>
      </c>
      <c r="C58" s="14">
        <v>100</v>
      </c>
      <c r="D58" s="90" t="s">
        <v>631</v>
      </c>
      <c r="E58" s="61" t="str">
        <f t="shared" si="9"/>
        <v>repite</v>
      </c>
      <c r="F58"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v>
      </c>
      <c r="G58" s="61" t="s">
        <v>776</v>
      </c>
      <c r="H58" s="15" t="str">
        <f t="shared" si="8"/>
        <v>igual</v>
      </c>
      <c r="I58" s="15" t="s">
        <v>190</v>
      </c>
      <c r="J58" s="92" t="s">
        <v>632</v>
      </c>
      <c r="K58" s="79" t="s">
        <v>33</v>
      </c>
      <c r="L58" s="70" t="s">
        <v>670</v>
      </c>
      <c r="M58" s="61" t="str">
        <f t="shared" si="11"/>
        <v>TH- Gest Bienes y Serv- Adquisiciones- Direcc Estrategico- Gest Conocimiento- Mant_sop_TICs- Mejora continua- Despacho- Juridica- poblacional- Dir Serv_socia</v>
      </c>
      <c r="N58" s="73" t="s">
        <v>1051</v>
      </c>
      <c r="O58">
        <v>348</v>
      </c>
    </row>
    <row r="59" spans="1:15" ht="12.95" customHeight="1" outlineLevel="2" x14ac:dyDescent="0.25">
      <c r="A59" s="52">
        <v>11</v>
      </c>
      <c r="B59" s="16" t="s">
        <v>42</v>
      </c>
      <c r="C59" s="14">
        <v>100</v>
      </c>
      <c r="D59" s="15" t="s">
        <v>180</v>
      </c>
      <c r="E59" s="61" t="str">
        <f t="shared" si="9"/>
        <v>repite</v>
      </c>
      <c r="F59" s="61" t="str">
        <f t="shared" si="10"/>
        <v>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 Este producto está asociado a las actividades desarrolladas por el Gestor de Integridad de la dependencia y al curso que lidera la dependencia en Transparencia. En este sentido, no está asociado como una actividad del Proceso de Análisis y Seguimiento a las Políticas Sociales.</v>
      </c>
      <c r="G59" s="61" t="s">
        <v>777</v>
      </c>
      <c r="H59" s="15" t="str">
        <f t="shared" si="8"/>
        <v>igual</v>
      </c>
      <c r="I59" s="15" t="s">
        <v>190</v>
      </c>
      <c r="J59" s="87" t="s">
        <v>673</v>
      </c>
      <c r="K59" s="15" t="s">
        <v>33</v>
      </c>
      <c r="L59" s="70" t="s">
        <v>694</v>
      </c>
      <c r="M59" s="61" t="str">
        <f t="shared" si="11"/>
        <v>TH- Gest Bienes y Serv- Adquisiciones- Direcc Estrategico- Gest Conocimiento- Mant_sop_TICs- Mejora continua- Despacho- Juridica- poblacional- Dir Serv_socia- Analsis y seg Politic soci</v>
      </c>
      <c r="N59" s="73" t="s">
        <v>1052</v>
      </c>
      <c r="O59">
        <v>373</v>
      </c>
    </row>
    <row r="60" spans="1:15" ht="12.95" customHeight="1" outlineLevel="2" x14ac:dyDescent="0.25">
      <c r="A60" s="60">
        <v>11</v>
      </c>
      <c r="B60" s="67" t="s">
        <v>42</v>
      </c>
      <c r="C60" s="56">
        <v>85</v>
      </c>
      <c r="D60" s="15" t="s">
        <v>700</v>
      </c>
      <c r="E60" s="61" t="str">
        <f t="shared" si="9"/>
        <v>repite</v>
      </c>
      <c r="F60" s="61" t="str">
        <f t="shared" si="10"/>
        <v xml:space="preserve">Conforme lo establecido en el plan de trabajo para la Implementación Código de Integridad y buen Gobierno, se tiene programada una etapa de evaluación y seguimiento para 2019.- Evaluaciones de desempeño y Acuerdos de Gestión realizados anualmente. No aplica- Evaluaciones de desempeño y Acuerdos de Gestión realizados anualmente. No aplica-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 A través de las obligaciones contractuales de los equipos de trabajo se contempla el "Ejercer el autocontrol, la autorregulación y la autogestión en todas las acciones realizadas en el marco del objeto del contrato, dando cumplimiento a los lineamientos impartidos por el Sistema Integrado de Gestión". _x000D_
_x000D_
 - A través de las obligaciones contractuales de los equipos de trabajo de la Subdirección de Investigación e Información se contempla el "Ejercer el autocontrol, la autorregulación y la autogestión en todas las acciones realizadas en el marco del objeto del contrato, dando cumplimiento a los lineamientos impartidos por el Sistema Integrado de Gestión". Adicionalmente en las obligaciones generales de los contratos también se contempla el cumplimiento de la Política de Gestión del Talento Humano cuya finalidad es contribuir al mejoramiento de la gestión institucional proporcionado las condiciones adecuadas para el cumplimiento de los estándares de conducta._x000D_
- 1.A través de la supervisión de las obligaciones contractuales de los equipos de trabajo de DADE las cuales contempla el "Ejercer el autocontrol, la autorregulación y la autogestión en todas las acciones realizadas en el marco del objeto del contrato, dando cumplimiento a los lineamientos impartidos por el Sistema Integrado de Gestión"._x000D_
2. Adicionalmente en las obligaciones generales de los contratos también se contempla el cumplimiento de la Política de Gestión del Talento Humano cuya finalidad es contribuir al mejoramiento de la gestión institucional proporcionando las condiciones adecuadas para el cumplimiento de los estándares de conducta._x000D_
_x000D_
- El líder de proceso realiza seguimiento y evaluación de la conducta, valores y principios mediante las evaluaciones de desempeño de los funcionarios de planta y de acuerdos de gestión de los funcionarios de libre nombramiento y remoción. Los soportes reposan en el proceso de Gestión de Talento Humano.- Evaluación de Desempeño período 1o. de febrero al 31 de julio de 2018.
Informes mensuales de supervisión de la ejecución de los contratos de prestación de servicios- Se realiza la respectiva evaluación a los funconarios publicos mediante la evaluacion comportamental respectiva, que se encuentra acargo por el gestor de talento humano de la Dirección Poblacional y el Proyecto de Discapacidad.- Este producto está asociado a las actividades desarrolladas por el Gestor de Integridad de la dependencia y al curso que lidera la dependencia en Transparencia. Se continua con la socializacion del codigo de etica. - Este producto está asociado a las actividades desarrolladas por el Gestor de Integridad de la dependencia y al curso que lidera la dependencia en Transparencia. En este sentido, no está asociado como una actividad del Proceso de Análisis y Seguimiento a las Políticas Sociales.-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En los contratos de los funcionarios que prestan los servicios de la Subdireccion para Asuntos LGBTI se encuentra una clausula, 11 del contrato , que refiere: "Dar estricto cumplimiento al Ideario Ético del Distrito expedido por la Alcaldía Mayor de Bogotá D.C., así como a todas las normas que en materia de ética y valores expedida la Secretaría Distrital de Integración Social en la ejecución del contrato". Asi mismo la SUBLGBTI evalua el cumplimiento de los estandares de conducta del personal de planta en la evaluacion comportamentel de sus compromisos de carrera.
SUB ICI. Los servidores de carrera administrativa fueron evaluados en su primer corte en agosto del presente año. En ésta evaluación del desempeño se evalúan competencias comportamentales de todos y cada uno. La evaluación en firme se entrega en el primer trimestre del año
SUB FAMILIA. Desde la Subdirección para la Familia se lleva a cabo la  evaluación de los funcionarios, la cual es dirigida a la Oficina de Talento Humano.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Los resultados de las evaluaciones de desempeño de los funcionarios de planta  numeral seis Acuerdo de Compromisos Comportamentales promueven los estándares de conducta y la practica de los principios del servicio público de conformidad a lo estipulado en los valores del Ideario ético Distrital. </v>
      </c>
      <c r="G60" s="61" t="s">
        <v>778</v>
      </c>
      <c r="H60" s="15" t="str">
        <f>IF(A60&lt;&gt;A62,"ultima","igual")</f>
        <v>ultima</v>
      </c>
      <c r="I60" s="15" t="s">
        <v>189</v>
      </c>
      <c r="J60" s="87" t="s">
        <v>701</v>
      </c>
      <c r="K60" s="15" t="s">
        <v>33</v>
      </c>
      <c r="L60" s="70" t="s">
        <v>183</v>
      </c>
      <c r="M60" s="61" t="str">
        <f t="shared" si="11"/>
        <v>TH- Gest Bienes y Serv- Adquisiciones- Direcc Estrategico- Gest Conocimiento- Mant_sop_TICs- Mejora continua- Despacho- Juridica- poblacional- Dir Serv_socia- Analsis y seg Politic soci- Territorial</v>
      </c>
      <c r="N60" s="73" t="s">
        <v>1053</v>
      </c>
      <c r="O60">
        <v>398</v>
      </c>
    </row>
    <row r="61" spans="1:15" ht="12.95" customHeight="1" outlineLevel="1" x14ac:dyDescent="0.25">
      <c r="A61" s="107" t="s">
        <v>1065</v>
      </c>
      <c r="B61" s="63"/>
      <c r="C61" s="56">
        <f>SUBTOTAL(1,C48:C60)</f>
        <v>98.84615384615384</v>
      </c>
      <c r="D61" s="15"/>
      <c r="E61" s="61"/>
      <c r="F61" s="61"/>
      <c r="G61" s="61"/>
      <c r="H61" s="15"/>
      <c r="I61" s="15"/>
      <c r="J61" s="87"/>
      <c r="K61" s="15"/>
      <c r="L61" s="70"/>
      <c r="M61" s="61"/>
      <c r="N61" s="73"/>
      <c r="O61">
        <f>SUBTOTAL(1,O48:O60)</f>
        <v>210.61538461538461</v>
      </c>
    </row>
    <row r="62" spans="1:15" ht="12.95" customHeight="1" outlineLevel="2" thickBot="1" x14ac:dyDescent="0.3">
      <c r="A62" s="52">
        <v>12</v>
      </c>
      <c r="B62" s="16" t="s">
        <v>43</v>
      </c>
      <c r="C62" s="14">
        <v>100</v>
      </c>
      <c r="D62" s="15" t="s">
        <v>266</v>
      </c>
      <c r="E62" s="61" t="str">
        <f>IF(A62&lt;&gt;A60,D62,"repite")</f>
        <v>La SGDTH reporta trimestralmente a la OCI el resultado de los avances dela gestión con sus respectivas evidencias. De igual manera, se reporta mensualmente el avance de los indicadores de gestión del proceso Gestión de Talento Humano.</v>
      </c>
      <c r="F62" s="61" t="str">
        <f>IF(E62&lt;&gt;"repite",D62,F60&amp;"- " &amp;D62)</f>
        <v>La SGDTH reporta trimestralmente a la OCI el resultado de los avances dela gestión con sus respectivas evidencias. De igual manera, se reporta mensualmente el avance de los indicadores de gestión del proceso Gestión de Talento Humano.</v>
      </c>
      <c r="G62" s="61" t="s">
        <v>266</v>
      </c>
      <c r="H62" s="15" t="str">
        <f t="shared" ref="H62:H73" si="12">IF(A62&lt;&gt;A63,"ultima","igual")</f>
        <v>igual</v>
      </c>
      <c r="I62" s="15" t="s">
        <v>190</v>
      </c>
      <c r="J62" s="15" t="s">
        <v>266</v>
      </c>
      <c r="K62" s="15" t="s">
        <v>33</v>
      </c>
      <c r="L62" s="70" t="s">
        <v>171</v>
      </c>
      <c r="M62" s="61" t="str">
        <f>IF(E62&lt;&gt;"repite",L62,M60&amp;"- " &amp;L62)</f>
        <v>TH</v>
      </c>
      <c r="N62" s="73" t="s">
        <v>171</v>
      </c>
      <c r="O62">
        <v>15</v>
      </c>
    </row>
    <row r="63" spans="1:15" ht="12.95" customHeight="1" outlineLevel="2" x14ac:dyDescent="0.25">
      <c r="A63" s="53">
        <v>12</v>
      </c>
      <c r="B63" s="24" t="s">
        <v>43</v>
      </c>
      <c r="C63" s="14">
        <v>100</v>
      </c>
      <c r="D63" s="15" t="s">
        <v>303</v>
      </c>
      <c r="E63" s="61" t="str">
        <f t="shared" ref="E63:E74" si="13">IF(A63&lt;&gt;A62,D63,"repite")</f>
        <v>repite</v>
      </c>
      <c r="F63" s="61" t="str">
        <f t="shared" ref="F63:F74" si="14">IF(E63&lt;&gt;"repite",D63,F62&amp;"- " &amp;D63)</f>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v>
      </c>
      <c r="G63" s="61" t="s">
        <v>779</v>
      </c>
      <c r="H63" s="15" t="str">
        <f t="shared" si="12"/>
        <v>igual</v>
      </c>
      <c r="I63" s="15" t="s">
        <v>190</v>
      </c>
      <c r="J63" s="15" t="s">
        <v>303</v>
      </c>
      <c r="K63" s="15" t="s">
        <v>33</v>
      </c>
      <c r="L63" s="70" t="s">
        <v>318</v>
      </c>
      <c r="M63" s="61" t="str">
        <f t="shared" ref="M63:M74" si="15">IF(E63&lt;&gt;"repite",L63,M62&amp;"- " &amp;L63)</f>
        <v>TH- Gest Bienes y Serv</v>
      </c>
      <c r="N63" s="73" t="s">
        <v>1042</v>
      </c>
      <c r="O63">
        <v>45</v>
      </c>
    </row>
    <row r="64" spans="1:15" ht="12.95" customHeight="1" outlineLevel="2" x14ac:dyDescent="0.25">
      <c r="A64" s="52">
        <v>12</v>
      </c>
      <c r="B64" s="16" t="s">
        <v>43</v>
      </c>
      <c r="C64" s="14">
        <v>100</v>
      </c>
      <c r="D64" s="15" t="s">
        <v>321</v>
      </c>
      <c r="E64" s="61" t="str">
        <f t="shared" si="13"/>
        <v>repite</v>
      </c>
      <c r="F64" s="61" t="str">
        <f t="shared" si="14"/>
        <v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v>
      </c>
      <c r="G64" s="61" t="s">
        <v>780</v>
      </c>
      <c r="H64" s="15" t="str">
        <f t="shared" si="12"/>
        <v>igual</v>
      </c>
      <c r="I64" s="15" t="s">
        <v>190</v>
      </c>
      <c r="J64" s="87" t="s">
        <v>322</v>
      </c>
      <c r="K64" s="15" t="s">
        <v>33</v>
      </c>
      <c r="L64" s="70" t="s">
        <v>338</v>
      </c>
      <c r="M64" s="61" t="str">
        <f t="shared" si="15"/>
        <v>TH- Gest Bienes y Serv- Adquisiciones</v>
      </c>
      <c r="N64" s="73" t="s">
        <v>1043</v>
      </c>
      <c r="O64">
        <v>70</v>
      </c>
    </row>
    <row r="65" spans="1:15" ht="12.95" customHeight="1" outlineLevel="2" x14ac:dyDescent="0.25">
      <c r="A65" s="60">
        <v>12</v>
      </c>
      <c r="B65" s="62" t="s">
        <v>43</v>
      </c>
      <c r="C65" s="56">
        <v>100</v>
      </c>
      <c r="D65" s="15" t="s">
        <v>393</v>
      </c>
      <c r="E65" s="61" t="str">
        <f t="shared" si="13"/>
        <v>repite</v>
      </c>
      <c r="F65" s="61" t="str">
        <f t="shared" si="14"/>
        <v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v>
      </c>
      <c r="G65" s="61" t="s">
        <v>781</v>
      </c>
      <c r="H65" s="15" t="str">
        <f t="shared" si="12"/>
        <v>igual</v>
      </c>
      <c r="I65" s="15" t="s">
        <v>190</v>
      </c>
      <c r="J65" s="15" t="s">
        <v>394</v>
      </c>
      <c r="K65" s="15" t="s">
        <v>33</v>
      </c>
      <c r="L65" s="70" t="s">
        <v>422</v>
      </c>
      <c r="M65" s="61" t="str">
        <f t="shared" si="15"/>
        <v>TH- Gest Bienes y Serv- Adquisiciones- Direcc Estrategico</v>
      </c>
      <c r="N65" s="73" t="s">
        <v>1044</v>
      </c>
      <c r="O65">
        <v>132</v>
      </c>
    </row>
    <row r="66" spans="1:15" ht="12.95" customHeight="1" outlineLevel="2" x14ac:dyDescent="0.25">
      <c r="A66" s="60">
        <v>12</v>
      </c>
      <c r="B66" s="63" t="s">
        <v>43</v>
      </c>
      <c r="C66" s="56">
        <v>100</v>
      </c>
      <c r="D66" s="15" t="s">
        <v>429</v>
      </c>
      <c r="E66" s="61" t="str">
        <f t="shared" si="13"/>
        <v>repite</v>
      </c>
      <c r="F66" s="61" t="str">
        <f t="shared" si="14"/>
        <v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v>
      </c>
      <c r="G66" s="61" t="s">
        <v>782</v>
      </c>
      <c r="H66" s="15" t="str">
        <f t="shared" si="12"/>
        <v>igual</v>
      </c>
      <c r="I66" s="15" t="s">
        <v>190</v>
      </c>
      <c r="J66" s="80" t="s">
        <v>430</v>
      </c>
      <c r="K66" s="15" t="s">
        <v>33</v>
      </c>
      <c r="L66" s="70" t="s">
        <v>455</v>
      </c>
      <c r="M66" s="61" t="str">
        <f t="shared" si="15"/>
        <v>TH- Gest Bienes y Serv- Adquisiciones- Direcc Estrategico- Gest Conocimiento</v>
      </c>
      <c r="N66" s="73" t="s">
        <v>1045</v>
      </c>
      <c r="O66">
        <v>157</v>
      </c>
    </row>
    <row r="67" spans="1:15" ht="12.95" customHeight="1" outlineLevel="2" x14ac:dyDescent="0.25">
      <c r="A67" s="60">
        <v>12</v>
      </c>
      <c r="B67" s="61" t="s">
        <v>43</v>
      </c>
      <c r="C67" s="56">
        <v>100</v>
      </c>
      <c r="D67" s="15" t="s">
        <v>462</v>
      </c>
      <c r="E67" s="61" t="str">
        <f t="shared" si="13"/>
        <v>repite</v>
      </c>
      <c r="F67"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v>
      </c>
      <c r="G67" s="61" t="s">
        <v>783</v>
      </c>
      <c r="H67" s="15" t="str">
        <f t="shared" si="12"/>
        <v>igual</v>
      </c>
      <c r="I67" s="15" t="s">
        <v>190</v>
      </c>
      <c r="J67" s="80" t="s">
        <v>463</v>
      </c>
      <c r="K67" s="15" t="s">
        <v>33</v>
      </c>
      <c r="L67" s="70" t="s">
        <v>488</v>
      </c>
      <c r="M67" s="61" t="str">
        <f t="shared" si="15"/>
        <v>TH- Gest Bienes y Serv- Adquisiciones- Direcc Estrategico- Gest Conocimiento- Mant_sop_TICs</v>
      </c>
      <c r="N67" s="73" t="s">
        <v>1046</v>
      </c>
      <c r="O67">
        <v>182</v>
      </c>
    </row>
    <row r="68" spans="1:15" ht="12.95" customHeight="1" outlineLevel="2" x14ac:dyDescent="0.25">
      <c r="A68" s="58">
        <v>12</v>
      </c>
      <c r="B68" s="62" t="s">
        <v>43</v>
      </c>
      <c r="C68" s="56">
        <v>100</v>
      </c>
      <c r="D68" s="15" t="s">
        <v>494</v>
      </c>
      <c r="E68" s="61" t="str">
        <f t="shared" si="13"/>
        <v>repite</v>
      </c>
      <c r="F68" s="61" t="str">
        <f t="shared" si="14"/>
        <v xml:space="preserve">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v>
      </c>
      <c r="G68" s="61" t="s">
        <v>784</v>
      </c>
      <c r="H68" s="15" t="str">
        <f t="shared" si="12"/>
        <v>igual</v>
      </c>
      <c r="I68" s="15" t="s">
        <v>190</v>
      </c>
      <c r="J68" s="80" t="s">
        <v>495</v>
      </c>
      <c r="K68" s="15" t="s">
        <v>33</v>
      </c>
      <c r="L68" s="70" t="s">
        <v>520</v>
      </c>
      <c r="M68" s="61" t="str">
        <f t="shared" si="15"/>
        <v>TH- Gest Bienes y Serv- Adquisiciones- Direcc Estrategico- Gest Conocimiento- Mant_sop_TICs- Mejora continua</v>
      </c>
      <c r="N68" s="73" t="s">
        <v>1047</v>
      </c>
      <c r="O68">
        <v>207</v>
      </c>
    </row>
    <row r="69" spans="1:15" ht="12.95" customHeight="1" outlineLevel="2" x14ac:dyDescent="0.25">
      <c r="A69" s="52">
        <v>12</v>
      </c>
      <c r="B69" s="18" t="s">
        <v>43</v>
      </c>
      <c r="C69" s="14">
        <v>100</v>
      </c>
      <c r="D69" s="15" t="s">
        <v>532</v>
      </c>
      <c r="E69" s="61" t="str">
        <f t="shared" si="13"/>
        <v>repite</v>
      </c>
      <c r="F69"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v>
      </c>
      <c r="G69" s="61" t="s">
        <v>785</v>
      </c>
      <c r="H69" s="15" t="str">
        <f t="shared" si="12"/>
        <v>igual</v>
      </c>
      <c r="I69" s="15" t="s">
        <v>190</v>
      </c>
      <c r="J69" s="80" t="s">
        <v>533</v>
      </c>
      <c r="K69" s="15" t="s">
        <v>33</v>
      </c>
      <c r="L69" s="70" t="s">
        <v>575</v>
      </c>
      <c r="M69" s="61" t="str">
        <f t="shared" si="15"/>
        <v>TH- Gest Bienes y Serv- Adquisiciones- Direcc Estrategico- Gest Conocimiento- Mant_sop_TICs- Mejora continua- Despacho</v>
      </c>
      <c r="N69" s="73" t="s">
        <v>1048</v>
      </c>
      <c r="O69">
        <v>235</v>
      </c>
    </row>
    <row r="70" spans="1:15" ht="12.95" customHeight="1" outlineLevel="2" x14ac:dyDescent="0.25">
      <c r="A70" s="89">
        <v>12</v>
      </c>
      <c r="B70" s="103" t="s">
        <v>43</v>
      </c>
      <c r="C70" s="14">
        <v>100</v>
      </c>
      <c r="D70" s="90" t="s">
        <v>582</v>
      </c>
      <c r="E70" s="61" t="str">
        <f t="shared" si="13"/>
        <v>repite</v>
      </c>
      <c r="F70"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v>
      </c>
      <c r="G70" s="61" t="s">
        <v>786</v>
      </c>
      <c r="H70" s="15" t="str">
        <f t="shared" si="12"/>
        <v>igual</v>
      </c>
      <c r="I70" s="15" t="s">
        <v>190</v>
      </c>
      <c r="J70" s="90" t="s">
        <v>581</v>
      </c>
      <c r="K70" s="90" t="s">
        <v>33</v>
      </c>
      <c r="L70" s="70" t="s">
        <v>193</v>
      </c>
      <c r="M70" s="61" t="str">
        <f t="shared" si="15"/>
        <v>TH- Gest Bienes y Serv- Adquisiciones- Direcc Estrategico- Gest Conocimiento- Mant_sop_TICs- Mejora continua- Despacho- Juridica</v>
      </c>
      <c r="N70" s="73" t="s">
        <v>1049</v>
      </c>
      <c r="O70">
        <v>263</v>
      </c>
    </row>
    <row r="71" spans="1:15" ht="12.95" customHeight="1" outlineLevel="2" x14ac:dyDescent="0.25">
      <c r="A71" s="52">
        <v>12</v>
      </c>
      <c r="B71" s="22" t="s">
        <v>43</v>
      </c>
      <c r="C71" s="14">
        <v>100</v>
      </c>
      <c r="D71" s="15" t="s">
        <v>607</v>
      </c>
      <c r="E71" s="61" t="str">
        <f t="shared" si="13"/>
        <v>repite</v>
      </c>
      <c r="F71"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v>
      </c>
      <c r="G71" s="61" t="s">
        <v>787</v>
      </c>
      <c r="H71" s="15" t="str">
        <f t="shared" si="12"/>
        <v>igual</v>
      </c>
      <c r="I71" s="15" t="s">
        <v>190</v>
      </c>
      <c r="J71" s="15" t="s">
        <v>608</v>
      </c>
      <c r="K71" s="15" t="s">
        <v>33</v>
      </c>
      <c r="L71" s="70" t="s">
        <v>179</v>
      </c>
      <c r="M71" s="61" t="str">
        <f t="shared" si="15"/>
        <v>TH- Gest Bienes y Serv- Adquisiciones- Direcc Estrategico- Gest Conocimiento- Mant_sop_TICs- Mejora continua- Despacho- Juridica- poblacional</v>
      </c>
      <c r="N71" s="73" t="s">
        <v>1050</v>
      </c>
      <c r="O71">
        <v>323</v>
      </c>
    </row>
    <row r="72" spans="1:15" ht="12.95" customHeight="1" outlineLevel="2" thickBot="1" x14ac:dyDescent="0.3">
      <c r="A72" s="53">
        <v>12</v>
      </c>
      <c r="B72" s="28" t="s">
        <v>43</v>
      </c>
      <c r="C72" s="14">
        <v>100</v>
      </c>
      <c r="D72" s="90" t="s">
        <v>633</v>
      </c>
      <c r="E72" s="61" t="str">
        <f t="shared" si="13"/>
        <v>repite</v>
      </c>
      <c r="F72"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v>
      </c>
      <c r="G72" s="61" t="s">
        <v>788</v>
      </c>
      <c r="H72" s="15" t="str">
        <f t="shared" si="12"/>
        <v>igual</v>
      </c>
      <c r="I72" s="15" t="s">
        <v>190</v>
      </c>
      <c r="J72" s="90" t="s">
        <v>633</v>
      </c>
      <c r="K72" s="79" t="s">
        <v>33</v>
      </c>
      <c r="L72" s="70" t="s">
        <v>670</v>
      </c>
      <c r="M72" s="61" t="str">
        <f t="shared" si="15"/>
        <v>TH- Gest Bienes y Serv- Adquisiciones- Direcc Estrategico- Gest Conocimiento- Mant_sop_TICs- Mejora continua- Despacho- Juridica- poblacional- Dir Serv_socia</v>
      </c>
      <c r="N72" s="73" t="s">
        <v>1051</v>
      </c>
      <c r="O72">
        <v>349</v>
      </c>
    </row>
    <row r="73" spans="1:15" ht="12.95" customHeight="1" outlineLevel="2" x14ac:dyDescent="0.25">
      <c r="A73" s="53">
        <v>12</v>
      </c>
      <c r="B73" s="24" t="s">
        <v>43</v>
      </c>
      <c r="C73" s="14">
        <v>100</v>
      </c>
      <c r="D73" s="15" t="s">
        <v>674</v>
      </c>
      <c r="E73" s="61" t="str">
        <f t="shared" si="13"/>
        <v>repite</v>
      </c>
      <c r="F73"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realizó la publicación de las fichas técnicas de Políticas Públicas, la cual incluye retos y desafios respecto a la implementación de las Políticas Públicas (Veáse evidencias No. 3)</v>
      </c>
      <c r="G73" s="61" t="s">
        <v>789</v>
      </c>
      <c r="H73" s="15" t="str">
        <f t="shared" si="12"/>
        <v>igual</v>
      </c>
      <c r="I73" s="15" t="s">
        <v>190</v>
      </c>
      <c r="J73" s="87" t="s">
        <v>675</v>
      </c>
      <c r="K73" s="15" t="s">
        <v>33</v>
      </c>
      <c r="L73" s="70" t="s">
        <v>694</v>
      </c>
      <c r="M73" s="61" t="str">
        <f t="shared" si="15"/>
        <v>TH- Gest Bienes y Serv- Adquisiciones- Direcc Estrategico- Gest Conocimiento- Mant_sop_TICs- Mejora continua- Despacho- Juridica- poblacional- Dir Serv_socia- Analsis y seg Politic soci</v>
      </c>
      <c r="N73" s="73" t="s">
        <v>1052</v>
      </c>
      <c r="O73">
        <v>374</v>
      </c>
    </row>
    <row r="74" spans="1:15" ht="12.95" customHeight="1" outlineLevel="2" x14ac:dyDescent="0.25">
      <c r="A74" s="58">
        <v>12</v>
      </c>
      <c r="B74" s="61" t="s">
        <v>702</v>
      </c>
      <c r="C74" s="56"/>
      <c r="D74" s="15" t="s">
        <v>703</v>
      </c>
      <c r="E74" s="61" t="str">
        <f t="shared" si="13"/>
        <v>repite</v>
      </c>
      <c r="F74" s="61" t="str">
        <f t="shared" si="14"/>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 Durante el periodo reportado se realizó el informe de seguimiento al plan de acción institucional correspondiente al tercer trimestre de 2018, el cual es presentado ante el Consejo Directivo._x000D_
_x000D_
Se realizó seguimiento al plan estratégico correspondiente al primer semestre de 2018._x000D_
_x000D_
- Se consolidó la respuesta a la carta de alerta por procesos con la información de las acciones adelantadas para la adecuada operatividad del proceso._x000D_
_x000D_
- Se informa el seguimiento a las actividades a cargo de la SII enmarcadas en el Plan Anticorrupción y de Atención al Ciudadano. Evidencia: publicación de seguimiento al PAAC en el link de transparencia._x000D_
Se genera respuesta a la carta de alerta del proceso de Mantenimiento y soporte de TIC solicitada desde el proceso de Mejora Continua. Evidencia: Resultado carta de alerta del proceso que reposa en SDES- 1. En el marco de la revisión por la dirección del Sistema Integrado de Gestión del segundo semestre de 2018 se suministró la información del desempeño del proceso, la proxima revision se realizará en el mes de diciembre._x000D_
_x000D_
2. En el Comité Institucional de Coordinación del Sistema de  Control Interno también se suministra información a la alta dirección sobre los diferentes aspectos relacionados con las actividades del proceso._x000D_
_x000D_
- Desde el proceso se reporta información a la DADE, relacionada con el desempeño del proceso: resultados de los Indicadores de gestión, seguimiento a riesgos y avances en las acciones de mejora. Esta información es el insumo para la revisión por la Dirección, la cual se realiza semestralmente. Esta información se encuentra en la DADE.- Informes mensuales de supervisión de la ejecución de los contratos de prestación de servicios- El proceso de formulacion y articulaciónde políticas públicas se está recaracterizando, con el fin de cumplir con los objetivos propuestos. 
En el marco de la gerencia de los proyectos a cargo de la Dirección Poblacional, se realizó el envio del seguimiento de los proyectos de inversion adscritos tales como : infancia, Juventud, Familia, Vejez, Adultez, Discapacidad, LGBTI con corte a Septiembre a la DADE.-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realizó la publicación de las fichas técnicas de Políticas Públicas, la cual incluye retos y desafios respecto a la implementación de las Políticas Públicas (Veáse evidencias No. 3)- No aplica para este proceso. </v>
      </c>
      <c r="G74" s="61" t="s">
        <v>790</v>
      </c>
      <c r="H74" s="15" t="str">
        <f>IF(A74&lt;&gt;A76,"ultima","igual")</f>
        <v>ultima</v>
      </c>
      <c r="I74" s="15" t="s">
        <v>189</v>
      </c>
      <c r="J74" s="15" t="s">
        <v>703</v>
      </c>
      <c r="K74" s="15" t="s">
        <v>33</v>
      </c>
      <c r="L74" s="70" t="s">
        <v>183</v>
      </c>
      <c r="M74" s="61" t="str">
        <f t="shared" si="15"/>
        <v>TH- Gest Bienes y Serv- Adquisiciones- Direcc Estrategico- Gest Conocimiento- Mant_sop_TICs- Mejora continua- Despacho- Juridica- poblacional- Dir Serv_socia- Analsis y seg Politic soci- Territorial</v>
      </c>
      <c r="N74" s="73" t="s">
        <v>1053</v>
      </c>
      <c r="O74">
        <v>399</v>
      </c>
    </row>
    <row r="75" spans="1:15" ht="12.95" customHeight="1" outlineLevel="1" x14ac:dyDescent="0.25">
      <c r="A75" s="107" t="s">
        <v>1066</v>
      </c>
      <c r="B75" s="61"/>
      <c r="C75" s="56">
        <f>SUBTOTAL(1,C62:C74)</f>
        <v>100</v>
      </c>
      <c r="D75" s="15"/>
      <c r="E75" s="61"/>
      <c r="F75" s="61"/>
      <c r="G75" s="61"/>
      <c r="H75" s="15"/>
      <c r="I75" s="15"/>
      <c r="J75" s="15"/>
      <c r="K75" s="15"/>
      <c r="L75" s="70"/>
      <c r="M75" s="61"/>
      <c r="N75" s="73"/>
      <c r="O75">
        <f>SUBTOTAL(1,O62:O74)</f>
        <v>211.61538461538461</v>
      </c>
    </row>
    <row r="76" spans="1:15" ht="12.95" customHeight="1" outlineLevel="2" x14ac:dyDescent="0.25">
      <c r="A76" s="53">
        <v>13</v>
      </c>
      <c r="B76" s="16" t="s">
        <v>44</v>
      </c>
      <c r="C76" s="14">
        <v>100</v>
      </c>
      <c r="D76" s="15" t="s">
        <v>267</v>
      </c>
      <c r="E76" s="61" t="str">
        <f>IF(A76&lt;&gt;A74,D76,"repite")</f>
        <v>como resultado de la evaluación de desempeño de 2017, 957 servidores fueron evaluados y 35 gerentes públicos suscribieron y fueron evaluados mediante acuerdos de gestión.</v>
      </c>
      <c r="F76" s="61" t="str">
        <f>IF(E76&lt;&gt;"repite",D76,F74&amp;"- " &amp;D76)</f>
        <v>como resultado de la evaluación de desempeño de 2017, 957 servidores fueron evaluados y 35 gerentes públicos suscribieron y fueron evaluados mediante acuerdos de gestión.</v>
      </c>
      <c r="G76" s="61" t="s">
        <v>267</v>
      </c>
      <c r="H76" s="15" t="str">
        <f t="shared" ref="H76:H87" si="16">IF(A76&lt;&gt;A77,"ultima","igual")</f>
        <v>igual</v>
      </c>
      <c r="I76" s="15" t="s">
        <v>190</v>
      </c>
      <c r="J76" s="87" t="s">
        <v>268</v>
      </c>
      <c r="K76" s="15" t="s">
        <v>33</v>
      </c>
      <c r="L76" s="70" t="s">
        <v>171</v>
      </c>
      <c r="M76" s="61" t="str">
        <f>IF(E76&lt;&gt;"repite",L76,M74&amp;"- " &amp;L76)</f>
        <v>TH</v>
      </c>
      <c r="N76" s="73" t="s">
        <v>171</v>
      </c>
      <c r="O76">
        <v>16</v>
      </c>
    </row>
    <row r="77" spans="1:15" ht="12.95" customHeight="1" outlineLevel="2" x14ac:dyDescent="0.25">
      <c r="A77" s="52">
        <v>13</v>
      </c>
      <c r="B77" s="16" t="s">
        <v>44</v>
      </c>
      <c r="C77" s="14">
        <v>100</v>
      </c>
      <c r="D77" s="15" t="s">
        <v>301</v>
      </c>
      <c r="E77" s="61" t="str">
        <f t="shared" ref="E77:E88" si="17">IF(A77&lt;&gt;A76,D77,"repite")</f>
        <v>repite</v>
      </c>
      <c r="F77" s="61" t="str">
        <f t="shared" ref="F77:F88" si="18">IF(E77&lt;&gt;"repite",D77,F76&amp;"- " &amp;D77)</f>
        <v>como resultado de la evaluación de desempeño de 2017, 957 servidores fueron evaluados y 35 gerentes públicos suscribieron y fueron evaluados mediante acuerdos de gestión.- Evaluaciones de desempeño y Acuerdos de Gestión realizados anualmente. No aplica</v>
      </c>
      <c r="G77" s="61" t="s">
        <v>791</v>
      </c>
      <c r="H77" s="15" t="str">
        <f t="shared" si="16"/>
        <v>igual</v>
      </c>
      <c r="I77" s="15" t="s">
        <v>190</v>
      </c>
      <c r="J77" s="15" t="s">
        <v>302</v>
      </c>
      <c r="K77" s="15" t="s">
        <v>33</v>
      </c>
      <c r="L77" s="70" t="s">
        <v>318</v>
      </c>
      <c r="M77" s="61" t="str">
        <f t="shared" ref="M77:M88" si="19">IF(E77&lt;&gt;"repite",L77,M76&amp;"- " &amp;L77)</f>
        <v>TH- Gest Bienes y Serv</v>
      </c>
      <c r="N77" s="73" t="s">
        <v>1042</v>
      </c>
      <c r="O77">
        <v>46</v>
      </c>
    </row>
    <row r="78" spans="1:15" ht="12.95" customHeight="1" outlineLevel="2" x14ac:dyDescent="0.25">
      <c r="A78" s="53">
        <v>13</v>
      </c>
      <c r="B78" s="16" t="s">
        <v>44</v>
      </c>
      <c r="C78" s="14">
        <v>100</v>
      </c>
      <c r="D78" s="15" t="s">
        <v>301</v>
      </c>
      <c r="E78" s="61" t="str">
        <f t="shared" si="17"/>
        <v>repite</v>
      </c>
      <c r="F78" s="61" t="str">
        <f t="shared" si="18"/>
        <v>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v>
      </c>
      <c r="G78" s="61" t="s">
        <v>792</v>
      </c>
      <c r="H78" s="15" t="str">
        <f t="shared" si="16"/>
        <v>igual</v>
      </c>
      <c r="I78" s="15" t="s">
        <v>190</v>
      </c>
      <c r="J78" s="87" t="s">
        <v>320</v>
      </c>
      <c r="K78" s="15" t="s">
        <v>33</v>
      </c>
      <c r="L78" s="70" t="s">
        <v>338</v>
      </c>
      <c r="M78" s="61" t="str">
        <f t="shared" si="19"/>
        <v>TH- Gest Bienes y Serv- Adquisiciones</v>
      </c>
      <c r="N78" s="73" t="s">
        <v>1043</v>
      </c>
      <c r="O78">
        <v>71</v>
      </c>
    </row>
    <row r="79" spans="1:15" ht="12.95" customHeight="1" outlineLevel="2" x14ac:dyDescent="0.25">
      <c r="A79" s="60">
        <v>13</v>
      </c>
      <c r="B79" s="64" t="s">
        <v>44</v>
      </c>
      <c r="C79" s="56">
        <v>100</v>
      </c>
      <c r="D79" s="15" t="s">
        <v>395</v>
      </c>
      <c r="E79" s="61" t="str">
        <f t="shared" si="17"/>
        <v>repite</v>
      </c>
      <c r="F79"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v>
      </c>
      <c r="G79" s="61" t="s">
        <v>793</v>
      </c>
      <c r="H79" s="15" t="str">
        <f t="shared" si="16"/>
        <v>igual</v>
      </c>
      <c r="I79" s="15" t="s">
        <v>190</v>
      </c>
      <c r="J79" s="15" t="s">
        <v>396</v>
      </c>
      <c r="K79" s="15" t="s">
        <v>33</v>
      </c>
      <c r="L79" s="70" t="s">
        <v>422</v>
      </c>
      <c r="M79" s="61" t="str">
        <f t="shared" si="19"/>
        <v>TH- Gest Bienes y Serv- Adquisiciones- Direcc Estrategico</v>
      </c>
      <c r="N79" s="73" t="s">
        <v>1044</v>
      </c>
      <c r="O79">
        <v>133</v>
      </c>
    </row>
    <row r="80" spans="1:15" ht="12.95" customHeight="1" outlineLevel="2" x14ac:dyDescent="0.25">
      <c r="A80" s="58">
        <v>13</v>
      </c>
      <c r="B80" s="64" t="s">
        <v>44</v>
      </c>
      <c r="C80" s="56">
        <v>100</v>
      </c>
      <c r="D80" s="15" t="s">
        <v>395</v>
      </c>
      <c r="E80" s="61" t="str">
        <f t="shared" si="17"/>
        <v>repite</v>
      </c>
      <c r="F80"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v>
      </c>
      <c r="G80" s="61" t="s">
        <v>794</v>
      </c>
      <c r="H80" s="15" t="str">
        <f t="shared" si="16"/>
        <v>igual</v>
      </c>
      <c r="I80" s="15" t="s">
        <v>190</v>
      </c>
      <c r="J80" s="80" t="s">
        <v>396</v>
      </c>
      <c r="K80" s="15" t="s">
        <v>33</v>
      </c>
      <c r="L80" s="70" t="s">
        <v>455</v>
      </c>
      <c r="M80" s="61" t="str">
        <f t="shared" si="19"/>
        <v>TH- Gest Bienes y Serv- Adquisiciones- Direcc Estrategico- Gest Conocimiento</v>
      </c>
      <c r="N80" s="73" t="s">
        <v>1045</v>
      </c>
      <c r="O80">
        <v>158</v>
      </c>
    </row>
    <row r="81" spans="1:15" ht="12.95" customHeight="1" outlineLevel="2" x14ac:dyDescent="0.25">
      <c r="A81" s="58">
        <v>13</v>
      </c>
      <c r="B81" s="61" t="s">
        <v>44</v>
      </c>
      <c r="C81" s="56">
        <v>100</v>
      </c>
      <c r="D81" s="15" t="s">
        <v>464</v>
      </c>
      <c r="E81" s="61" t="str">
        <f t="shared" si="17"/>
        <v>repite</v>
      </c>
      <c r="F81"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v>
      </c>
      <c r="G81" s="61" t="s">
        <v>795</v>
      </c>
      <c r="H81" s="15" t="str">
        <f t="shared" si="16"/>
        <v>igual</v>
      </c>
      <c r="I81" s="15" t="s">
        <v>190</v>
      </c>
      <c r="J81" s="80" t="s">
        <v>396</v>
      </c>
      <c r="K81" s="15" t="s">
        <v>33</v>
      </c>
      <c r="L81" s="70" t="s">
        <v>488</v>
      </c>
      <c r="M81" s="61" t="str">
        <f t="shared" si="19"/>
        <v>TH- Gest Bienes y Serv- Adquisiciones- Direcc Estrategico- Gest Conocimiento- Mant_sop_TICs</v>
      </c>
      <c r="N81" s="73" t="s">
        <v>1046</v>
      </c>
      <c r="O81">
        <v>183</v>
      </c>
    </row>
    <row r="82" spans="1:15" ht="12.95" customHeight="1" outlineLevel="2" x14ac:dyDescent="0.25">
      <c r="A82" s="58">
        <v>13</v>
      </c>
      <c r="B82" s="71" t="s">
        <v>44</v>
      </c>
      <c r="C82" s="56">
        <v>100</v>
      </c>
      <c r="D82" s="15" t="s">
        <v>496</v>
      </c>
      <c r="E82" s="61" t="str">
        <f t="shared" si="17"/>
        <v>repite</v>
      </c>
      <c r="F82"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v>
      </c>
      <c r="G82" s="61" t="s">
        <v>796</v>
      </c>
      <c r="H82" s="15" t="str">
        <f t="shared" si="16"/>
        <v>igual</v>
      </c>
      <c r="I82" s="15" t="s">
        <v>190</v>
      </c>
      <c r="J82" s="80" t="s">
        <v>396</v>
      </c>
      <c r="K82" s="15" t="s">
        <v>33</v>
      </c>
      <c r="L82" s="70" t="s">
        <v>520</v>
      </c>
      <c r="M82" s="61" t="str">
        <f t="shared" si="19"/>
        <v>TH- Gest Bienes y Serv- Adquisiciones- Direcc Estrategico- Gest Conocimiento- Mant_sop_TICs- Mejora continua</v>
      </c>
      <c r="N82" s="73" t="s">
        <v>1047</v>
      </c>
      <c r="O82">
        <v>208</v>
      </c>
    </row>
    <row r="83" spans="1:15" ht="12.95" customHeight="1" outlineLevel="2" x14ac:dyDescent="0.25">
      <c r="A83" s="53">
        <v>13</v>
      </c>
      <c r="B83" s="19" t="s">
        <v>44</v>
      </c>
      <c r="C83" s="14">
        <v>100</v>
      </c>
      <c r="D83" s="15" t="s">
        <v>534</v>
      </c>
      <c r="E83" s="61" t="str">
        <f t="shared" si="17"/>
        <v>repite</v>
      </c>
      <c r="F83" s="61" t="str">
        <f t="shared" si="18"/>
        <v>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v>
      </c>
      <c r="G83" s="61" t="s">
        <v>797</v>
      </c>
      <c r="H83" s="15" t="str">
        <f t="shared" si="16"/>
        <v>igual</v>
      </c>
      <c r="I83" s="15" t="s">
        <v>190</v>
      </c>
      <c r="J83" s="80" t="s">
        <v>535</v>
      </c>
      <c r="K83" s="15" t="s">
        <v>33</v>
      </c>
      <c r="L83" s="70" t="s">
        <v>575</v>
      </c>
      <c r="M83" s="61" t="str">
        <f t="shared" si="19"/>
        <v>TH- Gest Bienes y Serv- Adquisiciones- Direcc Estrategico- Gest Conocimiento- Mant_sop_TICs- Mejora continua- Despacho</v>
      </c>
      <c r="N83" s="73" t="s">
        <v>1048</v>
      </c>
      <c r="O83">
        <v>236</v>
      </c>
    </row>
    <row r="84" spans="1:15" ht="12.95" customHeight="1" outlineLevel="2" x14ac:dyDescent="0.25">
      <c r="A84" s="52">
        <v>13</v>
      </c>
      <c r="B84" s="16" t="s">
        <v>44</v>
      </c>
      <c r="C84" s="14">
        <v>100</v>
      </c>
      <c r="D84" s="15" t="s">
        <v>583</v>
      </c>
      <c r="E84" s="61" t="str">
        <f t="shared" si="17"/>
        <v>repite</v>
      </c>
      <c r="F84"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v>
      </c>
      <c r="G84" s="61" t="s">
        <v>798</v>
      </c>
      <c r="H84" s="15" t="str">
        <f t="shared" si="16"/>
        <v>igual</v>
      </c>
      <c r="I84" s="15" t="s">
        <v>190</v>
      </c>
      <c r="J84" s="15" t="s">
        <v>579</v>
      </c>
      <c r="K84" s="15" t="s">
        <v>33</v>
      </c>
      <c r="L84" s="70" t="s">
        <v>193</v>
      </c>
      <c r="M84" s="61" t="str">
        <f t="shared" si="19"/>
        <v>TH- Gest Bienes y Serv- Adquisiciones- Direcc Estrategico- Gest Conocimiento- Mant_sop_TICs- Mejora continua- Despacho- Juridica</v>
      </c>
      <c r="N84" s="73" t="s">
        <v>1049</v>
      </c>
      <c r="O84">
        <v>264</v>
      </c>
    </row>
    <row r="85" spans="1:15" ht="12.95" customHeight="1" outlineLevel="2" x14ac:dyDescent="0.25">
      <c r="A85" s="53">
        <v>13</v>
      </c>
      <c r="B85" s="16" t="s">
        <v>44</v>
      </c>
      <c r="C85" s="14">
        <v>100</v>
      </c>
      <c r="D85" s="15" t="s">
        <v>605</v>
      </c>
      <c r="E85" s="61" t="str">
        <f t="shared" si="17"/>
        <v>repite</v>
      </c>
      <c r="F85" s="61" t="str">
        <f t="shared" si="18"/>
        <v>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v>
      </c>
      <c r="G85" s="61" t="s">
        <v>799</v>
      </c>
      <c r="H85" s="15" t="str">
        <f t="shared" si="16"/>
        <v>igual</v>
      </c>
      <c r="I85" s="15" t="s">
        <v>190</v>
      </c>
      <c r="J85" s="15" t="s">
        <v>609</v>
      </c>
      <c r="K85" s="15" t="s">
        <v>33</v>
      </c>
      <c r="L85" s="70" t="s">
        <v>179</v>
      </c>
      <c r="M85" s="61" t="str">
        <f t="shared" si="19"/>
        <v>TH- Gest Bienes y Serv- Adquisiciones- Direcc Estrategico- Gest Conocimiento- Mant_sop_TICs- Mejora continua- Despacho- Juridica- poblacional</v>
      </c>
      <c r="N85" s="73" t="s">
        <v>1050</v>
      </c>
      <c r="O85">
        <v>324</v>
      </c>
    </row>
    <row r="86" spans="1:15" ht="12.95" customHeight="1" outlineLevel="2" x14ac:dyDescent="0.25">
      <c r="A86" s="93">
        <v>13</v>
      </c>
      <c r="B86" s="16" t="s">
        <v>44</v>
      </c>
      <c r="C86" s="14">
        <v>100</v>
      </c>
      <c r="D86" s="90" t="s">
        <v>634</v>
      </c>
      <c r="E86" s="61" t="str">
        <f t="shared" si="17"/>
        <v>repite</v>
      </c>
      <c r="F86" s="61" t="str">
        <f t="shared" si="18"/>
        <v>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v>
      </c>
      <c r="G86" s="61" t="s">
        <v>800</v>
      </c>
      <c r="H86" s="15" t="str">
        <f t="shared" si="16"/>
        <v>igual</v>
      </c>
      <c r="I86" s="15" t="s">
        <v>190</v>
      </c>
      <c r="J86" s="90" t="s">
        <v>635</v>
      </c>
      <c r="K86" s="79" t="s">
        <v>33</v>
      </c>
      <c r="L86" s="70" t="s">
        <v>670</v>
      </c>
      <c r="M86" s="61" t="str">
        <f t="shared" si="19"/>
        <v>TH- Gest Bienes y Serv- Adquisiciones- Direcc Estrategico- Gest Conocimiento- Mant_sop_TICs- Mejora continua- Despacho- Juridica- poblacional- Dir Serv_socia</v>
      </c>
      <c r="N86" s="73" t="s">
        <v>1051</v>
      </c>
      <c r="O86">
        <v>350</v>
      </c>
    </row>
    <row r="87" spans="1:15" ht="12.95" customHeight="1" outlineLevel="2" x14ac:dyDescent="0.25">
      <c r="A87" s="53">
        <v>13</v>
      </c>
      <c r="B87" s="20" t="s">
        <v>44</v>
      </c>
      <c r="C87" s="14">
        <v>100</v>
      </c>
      <c r="D87" s="15" t="s">
        <v>676</v>
      </c>
      <c r="E87" s="61" t="str">
        <f t="shared" si="17"/>
        <v>repite</v>
      </c>
      <c r="F87" s="61" t="str">
        <f t="shared" si="18"/>
        <v>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(Veáse evidencia No.1-carpeta Indicadores) y se cuenta con el seguimiento al Plan de Trabajo del Equipo de Políticas Públicas (Veáse evidencia No. 4)</v>
      </c>
      <c r="G87" s="61" t="s">
        <v>801</v>
      </c>
      <c r="H87" s="15" t="str">
        <f t="shared" si="16"/>
        <v>igual</v>
      </c>
      <c r="I87" s="15" t="s">
        <v>190</v>
      </c>
      <c r="J87" s="15" t="s">
        <v>677</v>
      </c>
      <c r="K87" s="15" t="s">
        <v>33</v>
      </c>
      <c r="L87" s="70" t="s">
        <v>694</v>
      </c>
      <c r="M87" s="61" t="str">
        <f t="shared" si="19"/>
        <v>TH- Gest Bienes y Serv- Adquisiciones- Direcc Estrategico- Gest Conocimiento- Mant_sop_TICs- Mejora continua- Despacho- Juridica- poblacional- Dir Serv_socia- Analsis y seg Politic soci</v>
      </c>
      <c r="N87" s="73" t="s">
        <v>1052</v>
      </c>
      <c r="O87">
        <v>375</v>
      </c>
    </row>
    <row r="88" spans="1:15" ht="12.95" customHeight="1" outlineLevel="2" x14ac:dyDescent="0.25">
      <c r="A88" s="58">
        <v>13</v>
      </c>
      <c r="B88" s="62" t="s">
        <v>44</v>
      </c>
      <c r="C88" s="56">
        <v>85</v>
      </c>
      <c r="D88" s="15" t="s">
        <v>704</v>
      </c>
      <c r="E88" s="61" t="str">
        <f t="shared" si="17"/>
        <v>repite</v>
      </c>
      <c r="F88" s="61" t="str">
        <f t="shared" si="18"/>
        <v xml:space="preserve">como resultado de la evaluación de desempeño de 2017, 957 servidores fueron evaluados y 35 gerentes públicos suscribieron y fueron evaluados mediante acuerdos de gestión.- Evaluaciones de desempeño y Acuerdos de Gestión realizados anualmente. No aplica- Evaluaciones de desempeño y Acuerdos de Gestión realizados anualmente. No aplica-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_x000D_
- Las evaluaciones de desempeño son realizadas conforme a las directrices y tiempos establecidos por la Subdirección de Gestión de Talento Humano._x000D_
Para el caso del talento humano contratado por una orden de prestación de servicios se cuenta con la evaluación realizada mensualmente a través de los informes de supervisión de sus contratos en el sistema IOPS._x000D_
- 1.Se verifica el cumplimiento de las políticas y estrategias través de las evaluaciones de desempeño las cuales son realizadas conforme a las directrices y tiempos establecidos por la Subdirección de Gestión de Talento Humano._x000D_
2.Para el caso del talento humano contratado por una orden de prestación de servicios se cuenta con la evaluación realizada mensualmente a través de los informes de supervisión de sus contratos en el sistema IOPS._x000D_
_x000D_
- El líder de proceso evalúa periódicamente (semestral) el desempeño de los funcionarios de planta y de libre nombramiento y remoción. Los soportes reposan en el proceso de Talento Humano.
Con relación al Talento Humano contratado por orden de prestación de servicios, se realiza mensualmente verificación de cumplimiento de obligaciones contractuales mediante informes de supervisión en la plataforma IOPS.- De acuerdo con el Manual de Funciones, la Jefe de la Oficina Asesora Jurídica, realizó la Evaluación del Desempeño Laboral a cada funcionario asignado a esta Dependencia, por el período 1o. de febrero al 31 de julio de 2018.
EVIDENCIAS: Aleatoriamente se escogieron 5 Eveluaciones del Desempeño Laboral - Se realiza la respectiva evaluación a los funconarios publicos mediante la evaluacion comportamental respectiva, que se encuentra acargo por el gestor de talento humano de la Dirección Poblacional y el Proyecto de Discapacidad.- Este producto está asociado al Procedimiento de Evaluación del Desempeño del Proceso de Gestión de Talento Humano que es operado en cada una de las Dependencias de la SDIS.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(Veáse evidencia No.1-carpeta Indicadores) y se cuenta con el seguimiento al Plan de Trabajo del Equipo de Políticas Públicas (Veáse evidencia No. 4)-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Asi mismo la SUBLGBTI evalua el cumplimiento de los estandares de conducta del personal de planta en la evaluacion comportamentel de sus compromisos de carrera.
SUB ICI.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la  evaluación de los funcionarios, la cual es dirigida a la Oficina de Talento Humano; adicionalmente se tiene la evaluación por dependencia, la cual es enviada a la Oficina de Control Interno.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SUB INFANCIA. La encargada del talento humano de la subdirección realizó evaluación de desempeño el 06 de agosto de 2018, a los empleados de carrera administrativa, libre nombramiento y remoción y provisionalidad (8) de la dependenca para el primer semestre de 2018.
SUB VEJEZ: Se cargan evidencias por muestreo de la realización de la evaluación de desempeño y/o de los acuerdos de gestión fijados para el Director de la Subdirección para la Vejez, empleados de carrera administrativa, libre nombramiento y remoción y provisionalidad._x000D_
</v>
      </c>
      <c r="G88" s="61" t="s">
        <v>802</v>
      </c>
      <c r="H88" s="15" t="str">
        <f>IF(A88&lt;&gt;A90,"ultima","igual")</f>
        <v>ultima</v>
      </c>
      <c r="I88" s="15" t="s">
        <v>189</v>
      </c>
      <c r="J88" s="87" t="s">
        <v>705</v>
      </c>
      <c r="K88" s="15" t="s">
        <v>33</v>
      </c>
      <c r="L88" s="70" t="s">
        <v>183</v>
      </c>
      <c r="M88" s="61" t="str">
        <f t="shared" si="19"/>
        <v>TH- Gest Bienes y Serv- Adquisiciones- Direcc Estrategico- Gest Conocimiento- Mant_sop_TICs- Mejora continua- Despacho- Juridica- poblacional- Dir Serv_socia- Analsis y seg Politic soci- Territorial</v>
      </c>
      <c r="N88" s="73" t="s">
        <v>1053</v>
      </c>
      <c r="O88">
        <v>400</v>
      </c>
    </row>
    <row r="89" spans="1:15" ht="12.95" customHeight="1" outlineLevel="1" thickBot="1" x14ac:dyDescent="0.3">
      <c r="A89" s="107" t="s">
        <v>1067</v>
      </c>
      <c r="B89" s="61"/>
      <c r="C89" s="56">
        <f>SUBTOTAL(1,C76:C88)</f>
        <v>98.84615384615384</v>
      </c>
      <c r="D89" s="15"/>
      <c r="E89" s="61"/>
      <c r="F89" s="61"/>
      <c r="G89" s="61"/>
      <c r="H89" s="15"/>
      <c r="I89" s="15"/>
      <c r="J89" s="87"/>
      <c r="K89" s="15"/>
      <c r="L89" s="70"/>
      <c r="M89" s="61"/>
      <c r="N89" s="73"/>
      <c r="O89">
        <f>SUBTOTAL(1,O76:O88)</f>
        <v>212.61538461538461</v>
      </c>
    </row>
    <row r="90" spans="1:15" ht="12.95" customHeight="1" outlineLevel="2" x14ac:dyDescent="0.25">
      <c r="A90" s="53">
        <v>14</v>
      </c>
      <c r="B90" s="24" t="s">
        <v>45</v>
      </c>
      <c r="C90" s="14">
        <v>100</v>
      </c>
      <c r="D90" s="15" t="s">
        <v>269</v>
      </c>
      <c r="E90" s="61" t="str">
        <f>IF(A90&lt;&gt;A88,D90,"repite")</f>
        <v xml:space="preserve">Los compromisos suscritos en los acuerdos de gestión, se basan en la planeación estratégica de la Entidad y su evaluación se realiza anualmente. Adicionalmente contamos con las evaluaciones de desempeño que tambien se realizan anualmente. </v>
      </c>
      <c r="F90" s="61" t="str">
        <f>IF(E90&lt;&gt;"repite",D90,F88&amp;"- " &amp;D90)</f>
        <v xml:space="preserve">Los compromisos suscritos en los acuerdos de gestión, se basan en la planeación estratégica de la Entidad y su evaluación se realiza anualmente. Adicionalmente contamos con las evaluaciones de desempeño que tambien se realizan anualmente. </v>
      </c>
      <c r="G90" s="61" t="s">
        <v>269</v>
      </c>
      <c r="H90" s="15" t="str">
        <f t="shared" ref="H90:H101" si="20">IF(A90&lt;&gt;A91,"ultima","igual")</f>
        <v>igual</v>
      </c>
      <c r="I90" s="15" t="s">
        <v>190</v>
      </c>
      <c r="J90" s="15" t="s">
        <v>269</v>
      </c>
      <c r="K90" s="15" t="s">
        <v>33</v>
      </c>
      <c r="L90" s="70" t="s">
        <v>171</v>
      </c>
      <c r="M90" s="61" t="str">
        <f>IF(E90&lt;&gt;"repite",L90,M88&amp;"- " &amp;L90)</f>
        <v>TH</v>
      </c>
      <c r="N90" s="73" t="s">
        <v>171</v>
      </c>
      <c r="O90">
        <v>17</v>
      </c>
    </row>
    <row r="91" spans="1:15" ht="12.95" customHeight="1" outlineLevel="2" x14ac:dyDescent="0.25">
      <c r="A91" s="52">
        <v>14</v>
      </c>
      <c r="B91" s="16" t="s">
        <v>45</v>
      </c>
      <c r="C91" s="14">
        <v>100</v>
      </c>
      <c r="D91" s="15" t="s">
        <v>301</v>
      </c>
      <c r="E91" s="61" t="str">
        <f t="shared" ref="E91:E102" si="21">IF(A91&lt;&gt;A90,D91,"repite")</f>
        <v>repite</v>
      </c>
      <c r="F91" s="61" t="str">
        <f t="shared" ref="F91:F102" si="22">IF(E91&lt;&gt;"repite",D91,F90&amp;"- " &amp;D91)</f>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v>
      </c>
      <c r="G91" s="61" t="s">
        <v>803</v>
      </c>
      <c r="H91" s="15" t="str">
        <f t="shared" si="20"/>
        <v>igual</v>
      </c>
      <c r="I91" s="15" t="s">
        <v>190</v>
      </c>
      <c r="J91" s="15" t="s">
        <v>302</v>
      </c>
      <c r="K91" s="15" t="s">
        <v>33</v>
      </c>
      <c r="L91" s="70" t="s">
        <v>318</v>
      </c>
      <c r="M91" s="61" t="str">
        <f t="shared" ref="M91:M102" si="23">IF(E91&lt;&gt;"repite",L91,M90&amp;"- " &amp;L91)</f>
        <v>TH- Gest Bienes y Serv</v>
      </c>
      <c r="N91" s="73" t="s">
        <v>1042</v>
      </c>
      <c r="O91">
        <v>47</v>
      </c>
    </row>
    <row r="92" spans="1:15" ht="12.95" customHeight="1" outlineLevel="2" x14ac:dyDescent="0.25">
      <c r="A92" s="53">
        <v>14</v>
      </c>
      <c r="B92" s="16" t="s">
        <v>45</v>
      </c>
      <c r="C92" s="14">
        <v>100</v>
      </c>
      <c r="D92" s="15" t="s">
        <v>301</v>
      </c>
      <c r="E92" s="61" t="str">
        <f t="shared" si="21"/>
        <v>repite</v>
      </c>
      <c r="F92"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v>
      </c>
      <c r="G92" s="61" t="s">
        <v>804</v>
      </c>
      <c r="H92" s="15" t="str">
        <f t="shared" si="20"/>
        <v>igual</v>
      </c>
      <c r="I92" s="15" t="s">
        <v>190</v>
      </c>
      <c r="J92" s="87" t="s">
        <v>320</v>
      </c>
      <c r="K92" s="15" t="s">
        <v>33</v>
      </c>
      <c r="L92" s="70" t="s">
        <v>338</v>
      </c>
      <c r="M92" s="61" t="str">
        <f t="shared" si="23"/>
        <v>TH- Gest Bienes y Serv- Adquisiciones</v>
      </c>
      <c r="N92" s="73" t="s">
        <v>1043</v>
      </c>
      <c r="O92">
        <v>72</v>
      </c>
    </row>
    <row r="93" spans="1:15" ht="12.95" customHeight="1" outlineLevel="2" x14ac:dyDescent="0.25">
      <c r="A93" s="60">
        <v>14</v>
      </c>
      <c r="B93" s="63" t="s">
        <v>45</v>
      </c>
      <c r="C93" s="56">
        <v>100</v>
      </c>
      <c r="D93" s="15" t="s">
        <v>397</v>
      </c>
      <c r="E93" s="61" t="str">
        <f t="shared" si="21"/>
        <v>repite</v>
      </c>
      <c r="F93" s="61" t="str">
        <f t="shared" si="22"/>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v>
      </c>
      <c r="G93" s="61" t="s">
        <v>805</v>
      </c>
      <c r="H93" s="15" t="str">
        <f t="shared" si="20"/>
        <v>igual</v>
      </c>
      <c r="I93" s="15" t="s">
        <v>190</v>
      </c>
      <c r="J93" s="80" t="s">
        <v>398</v>
      </c>
      <c r="K93" s="15" t="s">
        <v>33</v>
      </c>
      <c r="L93" s="70" t="s">
        <v>422</v>
      </c>
      <c r="M93" s="61" t="str">
        <f t="shared" si="23"/>
        <v>TH- Gest Bienes y Serv- Adquisiciones- Direcc Estrategico</v>
      </c>
      <c r="N93" s="73" t="s">
        <v>1044</v>
      </c>
      <c r="O93">
        <v>134</v>
      </c>
    </row>
    <row r="94" spans="1:15" ht="12.95" customHeight="1" outlineLevel="2" x14ac:dyDescent="0.25">
      <c r="A94" s="60">
        <v>14</v>
      </c>
      <c r="B94" s="61" t="s">
        <v>45</v>
      </c>
      <c r="C94" s="56">
        <v>100</v>
      </c>
      <c r="D94" s="15" t="s">
        <v>431</v>
      </c>
      <c r="E94" s="61" t="str">
        <f t="shared" si="21"/>
        <v>repite</v>
      </c>
      <c r="F94" s="61" t="str">
        <f t="shared" si="22"/>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v>
      </c>
      <c r="G94" s="61" t="s">
        <v>806</v>
      </c>
      <c r="H94" s="15" t="str">
        <f t="shared" si="20"/>
        <v>igual</v>
      </c>
      <c r="I94" s="15" t="s">
        <v>190</v>
      </c>
      <c r="J94" s="80" t="s">
        <v>398</v>
      </c>
      <c r="K94" s="15" t="s">
        <v>33</v>
      </c>
      <c r="L94" s="70" t="s">
        <v>455</v>
      </c>
      <c r="M94" s="61" t="str">
        <f t="shared" si="23"/>
        <v>TH- Gest Bienes y Serv- Adquisiciones- Direcc Estrategico- Gest Conocimiento</v>
      </c>
      <c r="N94" s="73" t="s">
        <v>1045</v>
      </c>
      <c r="O94">
        <v>159</v>
      </c>
    </row>
    <row r="95" spans="1:15" ht="12.95" customHeight="1" outlineLevel="2" x14ac:dyDescent="0.25">
      <c r="A95" s="58">
        <v>14</v>
      </c>
      <c r="B95" s="62" t="s">
        <v>45</v>
      </c>
      <c r="C95" s="56">
        <v>100</v>
      </c>
      <c r="D95" s="15" t="s">
        <v>465</v>
      </c>
      <c r="E95" s="61" t="str">
        <f t="shared" si="21"/>
        <v>repite</v>
      </c>
      <c r="F95" s="61" t="str">
        <f t="shared" si="22"/>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v>
      </c>
      <c r="G95" s="61" t="s">
        <v>807</v>
      </c>
      <c r="H95" s="15" t="str">
        <f t="shared" si="20"/>
        <v>igual</v>
      </c>
      <c r="I95" s="15" t="s">
        <v>190</v>
      </c>
      <c r="J95" s="80" t="s">
        <v>466</v>
      </c>
      <c r="K95" s="15" t="s">
        <v>33</v>
      </c>
      <c r="L95" s="70" t="s">
        <v>488</v>
      </c>
      <c r="M95" s="61" t="str">
        <f t="shared" si="23"/>
        <v>TH- Gest Bienes y Serv- Adquisiciones- Direcc Estrategico- Gest Conocimiento- Mant_sop_TICs</v>
      </c>
      <c r="N95" s="73" t="s">
        <v>1046</v>
      </c>
      <c r="O95">
        <v>184</v>
      </c>
    </row>
    <row r="96" spans="1:15" ht="12.95" customHeight="1" outlineLevel="2" x14ac:dyDescent="0.25">
      <c r="A96" s="58">
        <v>14</v>
      </c>
      <c r="B96" s="63" t="s">
        <v>45</v>
      </c>
      <c r="C96" s="56">
        <v>100</v>
      </c>
      <c r="D96" s="15" t="s">
        <v>497</v>
      </c>
      <c r="E96" s="61" t="str">
        <f t="shared" si="21"/>
        <v>repite</v>
      </c>
      <c r="F96"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v>
      </c>
      <c r="G96" s="61" t="s">
        <v>808</v>
      </c>
      <c r="H96" s="15" t="str">
        <f t="shared" si="20"/>
        <v>igual</v>
      </c>
      <c r="I96" s="15" t="s">
        <v>190</v>
      </c>
      <c r="J96" s="80" t="s">
        <v>466</v>
      </c>
      <c r="K96" s="15" t="s">
        <v>33</v>
      </c>
      <c r="L96" s="70" t="s">
        <v>520</v>
      </c>
      <c r="M96" s="61" t="str">
        <f t="shared" si="23"/>
        <v>TH- Gest Bienes y Serv- Adquisiciones- Direcc Estrategico- Gest Conocimiento- Mant_sop_TICs- Mejora continua</v>
      </c>
      <c r="N96" s="73" t="s">
        <v>1047</v>
      </c>
      <c r="O96">
        <v>209</v>
      </c>
    </row>
    <row r="97" spans="1:15" ht="12.95" customHeight="1" outlineLevel="2" x14ac:dyDescent="0.25">
      <c r="A97" s="52">
        <v>14</v>
      </c>
      <c r="B97" s="22" t="s">
        <v>45</v>
      </c>
      <c r="C97" s="14">
        <v>100</v>
      </c>
      <c r="D97" s="15" t="s">
        <v>536</v>
      </c>
      <c r="E97" s="61" t="str">
        <f t="shared" si="21"/>
        <v>repite</v>
      </c>
      <c r="F97"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v>
      </c>
      <c r="G97" s="61" t="s">
        <v>809</v>
      </c>
      <c r="H97" s="15" t="str">
        <f t="shared" si="20"/>
        <v>igual</v>
      </c>
      <c r="I97" s="15" t="s">
        <v>190</v>
      </c>
      <c r="J97" s="80" t="s">
        <v>537</v>
      </c>
      <c r="K97" s="15" t="s">
        <v>33</v>
      </c>
      <c r="L97" s="70" t="s">
        <v>575</v>
      </c>
      <c r="M97" s="61" t="str">
        <f t="shared" si="23"/>
        <v>TH- Gest Bienes y Serv- Adquisiciones- Direcc Estrategico- Gest Conocimiento- Mant_sop_TICs- Mejora continua- Despacho</v>
      </c>
      <c r="N97" s="73" t="s">
        <v>1048</v>
      </c>
      <c r="O97">
        <v>237</v>
      </c>
    </row>
    <row r="98" spans="1:15" ht="12.95" customHeight="1" outlineLevel="2" x14ac:dyDescent="0.25">
      <c r="A98" s="52">
        <v>14</v>
      </c>
      <c r="B98" s="22" t="s">
        <v>45</v>
      </c>
      <c r="C98" s="14">
        <v>100</v>
      </c>
      <c r="D98" s="15" t="s">
        <v>582</v>
      </c>
      <c r="E98" s="61" t="str">
        <f t="shared" si="21"/>
        <v>repite</v>
      </c>
      <c r="F98"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v>
      </c>
      <c r="G98" s="61" t="s">
        <v>810</v>
      </c>
      <c r="H98" s="15" t="str">
        <f t="shared" si="20"/>
        <v>igual</v>
      </c>
      <c r="I98" s="15" t="s">
        <v>190</v>
      </c>
      <c r="J98" s="90" t="s">
        <v>581</v>
      </c>
      <c r="K98" s="15" t="s">
        <v>33</v>
      </c>
      <c r="L98" s="70" t="s">
        <v>193</v>
      </c>
      <c r="M98" s="61" t="str">
        <f t="shared" si="23"/>
        <v>TH- Gest Bienes y Serv- Adquisiciones- Direcc Estrategico- Gest Conocimiento- Mant_sop_TICs- Mejora continua- Despacho- Juridica</v>
      </c>
      <c r="N98" s="73" t="s">
        <v>1049</v>
      </c>
      <c r="O98">
        <v>265</v>
      </c>
    </row>
    <row r="99" spans="1:15" ht="12.95" customHeight="1" outlineLevel="2" thickBot="1" x14ac:dyDescent="0.3">
      <c r="A99" s="53">
        <v>14</v>
      </c>
      <c r="B99" s="28" t="s">
        <v>45</v>
      </c>
      <c r="C99" s="14">
        <v>100</v>
      </c>
      <c r="D99" s="15" t="s">
        <v>610</v>
      </c>
      <c r="E99" s="61" t="str">
        <f t="shared" si="21"/>
        <v>repite</v>
      </c>
      <c r="F99"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v>
      </c>
      <c r="G99" s="61" t="s">
        <v>811</v>
      </c>
      <c r="H99" s="15" t="str">
        <f t="shared" si="20"/>
        <v>igual</v>
      </c>
      <c r="I99" s="15" t="s">
        <v>190</v>
      </c>
      <c r="J99" s="15" t="s">
        <v>611</v>
      </c>
      <c r="K99" s="15" t="s">
        <v>33</v>
      </c>
      <c r="L99" s="70" t="s">
        <v>179</v>
      </c>
      <c r="M99" s="61" t="str">
        <f t="shared" si="23"/>
        <v>TH- Gest Bienes y Serv- Adquisiciones- Direcc Estrategico- Gest Conocimiento- Mant_sop_TICs- Mejora continua- Despacho- Juridica- poblacional</v>
      </c>
      <c r="N99" s="73" t="s">
        <v>1050</v>
      </c>
      <c r="O99">
        <v>325</v>
      </c>
    </row>
    <row r="100" spans="1:15" ht="12.95" customHeight="1" outlineLevel="2" x14ac:dyDescent="0.25">
      <c r="A100" s="53">
        <v>14</v>
      </c>
      <c r="B100" s="24" t="s">
        <v>45</v>
      </c>
      <c r="C100" s="14">
        <v>100</v>
      </c>
      <c r="D100" s="15" t="s">
        <v>636</v>
      </c>
      <c r="E100" s="61" t="str">
        <f t="shared" si="21"/>
        <v>repite</v>
      </c>
      <c r="F100" s="61" t="str">
        <f t="shared" si="22"/>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v>
      </c>
      <c r="G100" s="61" t="s">
        <v>812</v>
      </c>
      <c r="H100" s="15" t="str">
        <f t="shared" si="20"/>
        <v>igual</v>
      </c>
      <c r="I100" s="15" t="s">
        <v>190</v>
      </c>
      <c r="J100" s="15" t="s">
        <v>636</v>
      </c>
      <c r="K100" s="79" t="s">
        <v>33</v>
      </c>
      <c r="L100" s="70" t="s">
        <v>670</v>
      </c>
      <c r="M100" s="61" t="str">
        <f t="shared" si="23"/>
        <v>TH- Gest Bienes y Serv- Adquisiciones- Direcc Estrategico- Gest Conocimiento- Mant_sop_TICs- Mejora continua- Despacho- Juridica- poblacional- Dir Serv_socia</v>
      </c>
      <c r="N100" s="73" t="s">
        <v>1051</v>
      </c>
      <c r="O100">
        <v>351</v>
      </c>
    </row>
    <row r="101" spans="1:15" ht="12.95" customHeight="1" outlineLevel="2" x14ac:dyDescent="0.25">
      <c r="A101" s="52">
        <v>14</v>
      </c>
      <c r="B101" s="13" t="s">
        <v>45</v>
      </c>
      <c r="C101" s="14">
        <v>100</v>
      </c>
      <c r="D101" s="15" t="s">
        <v>678</v>
      </c>
      <c r="E101" s="61" t="str">
        <f t="shared" si="21"/>
        <v>repite</v>
      </c>
      <c r="F101"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v>
      </c>
      <c r="G101" s="61" t="s">
        <v>813</v>
      </c>
      <c r="H101" s="15" t="str">
        <f t="shared" si="20"/>
        <v>igual</v>
      </c>
      <c r="I101" s="15" t="s">
        <v>190</v>
      </c>
      <c r="J101" s="15" t="s">
        <v>678</v>
      </c>
      <c r="K101" s="15" t="s">
        <v>33</v>
      </c>
      <c r="L101" s="70" t="s">
        <v>694</v>
      </c>
      <c r="M101" s="61" t="str">
        <f t="shared" si="23"/>
        <v>TH- Gest Bienes y Serv- Adquisiciones- Direcc Estrategico- Gest Conocimiento- Mant_sop_TICs- Mejora continua- Despacho- Juridica- poblacional- Dir Serv_socia- Analsis y seg Politic soci</v>
      </c>
      <c r="N101" s="73" t="s">
        <v>1052</v>
      </c>
      <c r="O101">
        <v>376</v>
      </c>
    </row>
    <row r="102" spans="1:15" ht="12.95" customHeight="1" outlineLevel="2" x14ac:dyDescent="0.25">
      <c r="A102" s="60">
        <v>14</v>
      </c>
      <c r="B102" s="62" t="s">
        <v>45</v>
      </c>
      <c r="C102" s="56">
        <v>85</v>
      </c>
      <c r="D102" s="15" t="s">
        <v>706</v>
      </c>
      <c r="E102" s="61" t="str">
        <f t="shared" si="21"/>
        <v>repite</v>
      </c>
      <c r="F102" s="61" t="str">
        <f t="shared" si="22"/>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aplica- Evaluaciones de desempeño y Acuerdos de Gestión realizados anualmente. No aplica-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_x000D_
- Para el talento humano de funcionarios de planta se realiza a través de 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A través de la Subdirección de Gestión y Desarrollo del Talento Humano se realizaron actividades de inducción y reinducción. Para el caso de los contratistas desde las diferentes áreas y con el apoyo del equipo SIG se realizan jornadas de inducción._x000D_
- Para el talento humano de funcionarios de planta se realiza a través dela concertación de compromisos laborales conforme a las directrices de la Subdirección de Gestión y Desarrollo del Talento Humano._x000D_
Para el caso del talento humano contratado por una orden de prestación de servicios se cuenta con los estudios previos y documentación precontractual que refleja la alineación de la necesidad de personal de acuerdo con las necesidades y apuestas de la administración._x000D_
- 1.Para el talento humano de funcionarios de planta se realiza a través de la concertación de compromisos laborales conforme a las directrices de la Subdirección de Gestión y Desarrollo del Talento Humano._x000D_
2.Para el caso del talento humano contratado por una orden de prestación de servicios se cuenta con los estudios previos y documentación precontractual que refleja la alineación de la necesidad de personal de acuerdo con las necesidades y apuestas de la administración._x000D_
_x000D_
.- Se definen compromisos con los Servidores de Carrera administrativa y de libre nombramiento y remoción, los cuales son evaluados periódicamente (semestral). Todo esto alineado con la administración. Los soporte de las evaluaciones de desempeño y los acuerdos de gestión, así como las evaluaciones reposan en el proceso de Talento Humano.
Con relación al Talento Humano por prestación de servicios, tienen definidas obligaciones contractuales especificas, las cuales se verifica su cumplimiento mensualmente mediante informes de supervisión en la plataforma IOPS.- Informes mensuales de supervisión de la ejecución de los contratos de prestación de servicios- Desde la Dirección Poblacional se contempla un plan de trabajo con cada uno de los equipos de trabajo que compone la Dirección y se envio a la Oficina de Control Interno el día 16 de Octubre de 2018 con las respectivas evidencias de cumplimiento.-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 SUB ADULTEZ.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 ICI: Existe un plan de acción de la dependencia el cual se reporta a DADE y se realiza retroalimentación. Se anexa envío de Septiembre y correos remisorios. Adicional existe un plan de trabajo de la dependencia el cual se reporta a la Oficina de Control Interno y es calificada por dicha dependencia. El 10% de la calificación de las evaluaciones del desempeño laboral, corresponde a la calificación del mencionado plan, y su valoración se generará en el mes de febrero de 2019. Se anexa plan de trabajo y semáforo de cumplimiento acciones propuestas emitida por la OCI.
SUB FAMILIA: Desde la Subdirección para la Familia se lleva a cabo el seguimiento del SPI y la debida retroalimentación que DADE entrega. Adicionalmente, se lleva a cabo el seguimiento al informe de evaluación por dependencia, el cual se envía a la Oficina de Control Interno (la evidencia reposa en dicha Oficina).
SUB GIL - DT. Existe un plan de trabajo de la dependencia el cual se reporta a la Oficina de Control Interno y el 10 % del 100% del plan es el cumplimiento de la evaluación de desempeño de servidores públicos de planta en el marco de la Ley 909 de 2004. Art. 39 y Decreto 1227 de 2005, Art. 52. Así mismo, los servidores de carrera administrativa fueron evaluados en su primer corte en agosto del presente año. En ésta evaluación del desempeño se evalúan competencias comportamentales de todos y cada uno. La evaluación en firme se entrega en el primer trimestre del año y es es dirigida a la Oficina de Talento Humano. También existe un plan de acción de la dependencia el cual se reporta a DADE y se realiza retroalimentación. Se anexa envío de Septiembre.
SUB VEJEZ: Existe un plan de trabajo de la dependencia el cual se reporta a la Oficina de Control Interno y el 10 % del 100% del plan es el cumplimiento de la evaluación de desempeño de servidores públicos de planta en el marco de la Ley 909 de 2004. Art. 39 y Decreto 1227 de 2005, Art. 52. SUBLGBTI: Existe un plan de trabajo de la dependencia el cual se reporta a la Oficina de Control Interno y el 10 % del 100% del plan es el cumplimiento de la evaluación de desempeño de servidores públicos de planta en el marco de la Ley 909 de 2004. Art. 39 y Decreto 1227 de 2005, Art. 52.</v>
      </c>
      <c r="G102" s="61" t="s">
        <v>814</v>
      </c>
      <c r="H102" s="15" t="str">
        <f>IF(A102&lt;&gt;A104,"ultima","igual")</f>
        <v>ultima</v>
      </c>
      <c r="I102" s="15" t="s">
        <v>189</v>
      </c>
      <c r="J102" s="27" t="s">
        <v>705</v>
      </c>
      <c r="K102" s="15" t="s">
        <v>33</v>
      </c>
      <c r="L102" s="70" t="s">
        <v>183</v>
      </c>
      <c r="M102" s="61" t="str">
        <f t="shared" si="23"/>
        <v>TH- Gest Bienes y Serv- Adquisiciones- Direcc Estrategico- Gest Conocimiento- Mant_sop_TICs- Mejora continua- Despacho- Juridica- poblacional- Dir Serv_socia- Analsis y seg Politic soci- Territorial</v>
      </c>
      <c r="N102" s="73" t="s">
        <v>1053</v>
      </c>
      <c r="O102">
        <v>401</v>
      </c>
    </row>
    <row r="103" spans="1:15" ht="12.95" customHeight="1" outlineLevel="1" x14ac:dyDescent="0.25">
      <c r="A103" s="107" t="s">
        <v>1068</v>
      </c>
      <c r="B103" s="62"/>
      <c r="C103" s="56">
        <f>SUBTOTAL(1,C90:C102)</f>
        <v>98.84615384615384</v>
      </c>
      <c r="D103" s="15"/>
      <c r="E103" s="61"/>
      <c r="F103" s="61"/>
      <c r="G103" s="61"/>
      <c r="H103" s="15"/>
      <c r="I103" s="15"/>
      <c r="J103" s="27"/>
      <c r="K103" s="15"/>
      <c r="L103" s="70"/>
      <c r="M103" s="61"/>
      <c r="N103" s="73"/>
      <c r="O103">
        <f>SUBTOTAL(1,O90:O102)</f>
        <v>213.61538461538461</v>
      </c>
    </row>
    <row r="104" spans="1:15" ht="12.95" customHeight="1" outlineLevel="2" x14ac:dyDescent="0.25">
      <c r="A104" s="52">
        <v>15</v>
      </c>
      <c r="B104" s="16" t="s">
        <v>47</v>
      </c>
      <c r="C104" s="14">
        <v>100</v>
      </c>
      <c r="D104" s="15" t="s">
        <v>270</v>
      </c>
      <c r="E104" s="61" t="str">
        <f>IF(A104&lt;&gt;A102,D104,"repite")</f>
        <v>Se cuenta con un plan de trabajo para los gestores de integridad, para la socialización de vaores en las unidades operativas de la SDIS, para la vigencia 2018.</v>
      </c>
      <c r="F104" s="61" t="str">
        <f>IF(E104&lt;&gt;"repite",D104,F102&amp;"- " &amp;D104)</f>
        <v>Se cuenta con un plan de trabajo para los gestores de integridad, para la socialización de vaores en las unidades operativas de la SDIS, para la vigencia 2018.</v>
      </c>
      <c r="G104" s="61" t="s">
        <v>270</v>
      </c>
      <c r="H104" s="15" t="str">
        <f>IF(A104&lt;&gt;A106,"ultima","igual")</f>
        <v>ultima</v>
      </c>
      <c r="I104" s="15" t="s">
        <v>189</v>
      </c>
      <c r="J104" s="15" t="s">
        <v>271</v>
      </c>
      <c r="K104" s="15" t="s">
        <v>28</v>
      </c>
      <c r="L104" s="70" t="s">
        <v>171</v>
      </c>
      <c r="M104" s="61" t="str">
        <f>IF(E104&lt;&gt;"repite",L104,M102&amp;"- " &amp;L104)</f>
        <v>TH</v>
      </c>
      <c r="N104" s="73" t="s">
        <v>171</v>
      </c>
      <c r="O104">
        <v>18</v>
      </c>
    </row>
    <row r="105" spans="1:15" ht="12.95" customHeight="1" outlineLevel="1" x14ac:dyDescent="0.25">
      <c r="A105" s="105" t="s">
        <v>1069</v>
      </c>
      <c r="B105" s="16"/>
      <c r="C105" s="14">
        <f>SUBTOTAL(1,C104:C104)</f>
        <v>100</v>
      </c>
      <c r="D105" s="15"/>
      <c r="E105" s="61"/>
      <c r="F105" s="61"/>
      <c r="G105" s="61"/>
      <c r="H105" s="15"/>
      <c r="I105" s="15"/>
      <c r="J105" s="15"/>
      <c r="K105" s="15"/>
      <c r="L105" s="70"/>
      <c r="M105" s="61"/>
      <c r="N105" s="73"/>
      <c r="O105">
        <f>SUBTOTAL(1,O104:O104)</f>
        <v>18</v>
      </c>
    </row>
    <row r="106" spans="1:15" ht="12.95" customHeight="1" outlineLevel="2" x14ac:dyDescent="0.25">
      <c r="A106" s="53">
        <v>16</v>
      </c>
      <c r="B106" s="16" t="s">
        <v>48</v>
      </c>
      <c r="C106" s="14">
        <v>100</v>
      </c>
      <c r="D106" s="15" t="s">
        <v>270</v>
      </c>
      <c r="E106" s="61" t="str">
        <f>IF(A106&lt;&gt;A104,D106,"repite")</f>
        <v>Se cuenta con un plan de trabajo para los gestores de integridad, para la socialización de vaores en las unidades operativas de la SDIS, para la vigencia 2018.</v>
      </c>
      <c r="F106" s="61" t="str">
        <f>IF(E106&lt;&gt;"repite",D106,F104&amp;"- " &amp;D106)</f>
        <v>Se cuenta con un plan de trabajo para los gestores de integridad, para la socialización de vaores en las unidades operativas de la SDIS, para la vigencia 2018.</v>
      </c>
      <c r="G106" s="61" t="s">
        <v>270</v>
      </c>
      <c r="H106" s="15" t="str">
        <f>IF(A106&lt;&gt;A108,"ultima","igual")</f>
        <v>ultima</v>
      </c>
      <c r="I106" s="15" t="s">
        <v>189</v>
      </c>
      <c r="J106" s="15" t="s">
        <v>271</v>
      </c>
      <c r="K106" s="15" t="s">
        <v>28</v>
      </c>
      <c r="L106" s="70" t="s">
        <v>171</v>
      </c>
      <c r="M106" s="61" t="str">
        <f>IF(E106&lt;&gt;"repite",L106,M104&amp;"- " &amp;L106)</f>
        <v>TH</v>
      </c>
      <c r="N106" s="73" t="s">
        <v>171</v>
      </c>
      <c r="O106">
        <v>19</v>
      </c>
    </row>
    <row r="107" spans="1:15" ht="12.95" customHeight="1" outlineLevel="1" x14ac:dyDescent="0.25">
      <c r="A107" s="108" t="s">
        <v>1070</v>
      </c>
      <c r="B107" s="77"/>
      <c r="C107" s="14">
        <f>SUBTOTAL(1,C106:C106)</f>
        <v>100</v>
      </c>
      <c r="D107" s="15"/>
      <c r="E107" s="61"/>
      <c r="F107" s="61"/>
      <c r="G107" s="61"/>
      <c r="H107" s="15"/>
      <c r="I107" s="15"/>
      <c r="J107" s="15"/>
      <c r="K107" s="15"/>
      <c r="L107" s="70"/>
      <c r="M107" s="61"/>
      <c r="N107" s="73"/>
      <c r="O107">
        <f>SUBTOTAL(1,O106:O106)</f>
        <v>19</v>
      </c>
    </row>
    <row r="108" spans="1:15" ht="12.95" customHeight="1" outlineLevel="2" x14ac:dyDescent="0.25">
      <c r="A108" s="53">
        <v>17</v>
      </c>
      <c r="B108" s="22" t="s">
        <v>49</v>
      </c>
      <c r="C108" s="14">
        <v>100</v>
      </c>
      <c r="D108" s="15" t="s">
        <v>272</v>
      </c>
      <c r="E108" s="61" t="str">
        <f>IF(A108&lt;&gt;A106,D108,"repite")</f>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v>
      </c>
      <c r="F108" s="61" t="str">
        <f>IF(E108&lt;&gt;"repite",D108,F106&amp;"- " &amp;D108)</f>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v>
      </c>
      <c r="G108" s="61" t="s">
        <v>272</v>
      </c>
      <c r="H108" s="15" t="str">
        <f t="shared" ref="H108:H119" si="24">IF(A108&lt;&gt;A109,"ultima","igual")</f>
        <v>igual</v>
      </c>
      <c r="I108" s="15" t="s">
        <v>190</v>
      </c>
      <c r="J108" s="15" t="s">
        <v>273</v>
      </c>
      <c r="K108" s="15" t="s">
        <v>33</v>
      </c>
      <c r="L108" s="70" t="s">
        <v>171</v>
      </c>
      <c r="M108" s="61" t="str">
        <f>IF(E108&lt;&gt;"repite",L108,M106&amp;"- " &amp;L108)</f>
        <v>TH</v>
      </c>
      <c r="N108" s="73" t="s">
        <v>171</v>
      </c>
      <c r="O108">
        <v>20</v>
      </c>
    </row>
    <row r="109" spans="1:15" ht="12.95" customHeight="1" outlineLevel="2" x14ac:dyDescent="0.25">
      <c r="A109" s="52">
        <v>17</v>
      </c>
      <c r="B109" s="22" t="s">
        <v>49</v>
      </c>
      <c r="C109" s="14">
        <v>100</v>
      </c>
      <c r="D109" s="15" t="s">
        <v>304</v>
      </c>
      <c r="E109" s="61" t="str">
        <f t="shared" ref="E109:E120" si="25">IF(A109&lt;&gt;A108,D109,"repite")</f>
        <v>repite</v>
      </c>
      <c r="F109" s="61" t="str">
        <f t="shared" ref="F109:F120" si="26">IF(E109&lt;&gt;"repite",D109,F108&amp;"- " &amp;D109)</f>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v>
      </c>
      <c r="G109" s="61" t="s">
        <v>815</v>
      </c>
      <c r="H109" s="15" t="str">
        <f t="shared" si="24"/>
        <v>igual</v>
      </c>
      <c r="I109" s="15" t="s">
        <v>190</v>
      </c>
      <c r="J109" s="15" t="s">
        <v>304</v>
      </c>
      <c r="K109" s="15" t="s">
        <v>33</v>
      </c>
      <c r="L109" s="70" t="s">
        <v>318</v>
      </c>
      <c r="M109" s="61" t="str">
        <f t="shared" ref="M109:M120" si="27">IF(E109&lt;&gt;"repite",L109,M108&amp;"- " &amp;L109)</f>
        <v>TH- Gest Bienes y Serv</v>
      </c>
      <c r="N109" s="73" t="s">
        <v>1042</v>
      </c>
      <c r="O109">
        <v>48</v>
      </c>
    </row>
    <row r="110" spans="1:15" ht="12.95" customHeight="1" outlineLevel="2" x14ac:dyDescent="0.25">
      <c r="A110" s="52">
        <v>17</v>
      </c>
      <c r="B110" s="13" t="s">
        <v>49</v>
      </c>
      <c r="C110" s="14">
        <v>100</v>
      </c>
      <c r="D110" s="15" t="s">
        <v>323</v>
      </c>
      <c r="E110" s="61" t="str">
        <f t="shared" si="25"/>
        <v>repite</v>
      </c>
      <c r="F110"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v>
      </c>
      <c r="G110" s="61" t="s">
        <v>816</v>
      </c>
      <c r="H110" s="15" t="str">
        <f t="shared" si="24"/>
        <v>igual</v>
      </c>
      <c r="I110" s="15" t="s">
        <v>190</v>
      </c>
      <c r="J110" s="87" t="s">
        <v>324</v>
      </c>
      <c r="K110" s="15" t="s">
        <v>33</v>
      </c>
      <c r="L110" s="70" t="s">
        <v>338</v>
      </c>
      <c r="M110" s="61" t="str">
        <f t="shared" si="27"/>
        <v>TH- Gest Bienes y Serv- Adquisiciones</v>
      </c>
      <c r="N110" s="73" t="s">
        <v>1043</v>
      </c>
      <c r="O110">
        <v>73</v>
      </c>
    </row>
    <row r="111" spans="1:15" ht="12.95" customHeight="1" outlineLevel="2" x14ac:dyDescent="0.25">
      <c r="A111" s="58">
        <v>17</v>
      </c>
      <c r="B111" s="62" t="s">
        <v>49</v>
      </c>
      <c r="C111" s="56">
        <v>100</v>
      </c>
      <c r="D111" s="15" t="s">
        <v>399</v>
      </c>
      <c r="E111" s="61" t="str">
        <f t="shared" si="25"/>
        <v>repite</v>
      </c>
      <c r="F111" s="61" t="str">
        <f t="shared" si="26"/>
        <v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v>
      </c>
      <c r="G111" s="61" t="s">
        <v>817</v>
      </c>
      <c r="H111" s="15" t="str">
        <f t="shared" si="24"/>
        <v>igual</v>
      </c>
      <c r="I111" s="15" t="s">
        <v>190</v>
      </c>
      <c r="J111" s="80" t="s">
        <v>400</v>
      </c>
      <c r="K111" s="15" t="s">
        <v>33</v>
      </c>
      <c r="L111" s="70" t="s">
        <v>422</v>
      </c>
      <c r="M111" s="61" t="str">
        <f t="shared" si="27"/>
        <v>TH- Gest Bienes y Serv- Adquisiciones- Direcc Estrategico</v>
      </c>
      <c r="N111" s="73" t="s">
        <v>1044</v>
      </c>
      <c r="O111">
        <v>135</v>
      </c>
    </row>
    <row r="112" spans="1:15" ht="12.95" customHeight="1" outlineLevel="2" x14ac:dyDescent="0.25">
      <c r="A112" s="60">
        <v>17</v>
      </c>
      <c r="B112" s="62" t="s">
        <v>49</v>
      </c>
      <c r="C112" s="56">
        <v>100</v>
      </c>
      <c r="D112" s="15" t="s">
        <v>432</v>
      </c>
      <c r="E112" s="61" t="str">
        <f t="shared" si="25"/>
        <v>repite</v>
      </c>
      <c r="F112" s="61" t="str">
        <f t="shared" si="26"/>
        <v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v>
      </c>
      <c r="G112" s="61" t="s">
        <v>818</v>
      </c>
      <c r="H112" s="15" t="str">
        <f t="shared" si="24"/>
        <v>igual</v>
      </c>
      <c r="I112" s="15" t="s">
        <v>190</v>
      </c>
      <c r="J112" s="80" t="s">
        <v>433</v>
      </c>
      <c r="K112" s="15" t="s">
        <v>33</v>
      </c>
      <c r="L112" s="70" t="s">
        <v>455</v>
      </c>
      <c r="M112" s="61" t="str">
        <f t="shared" si="27"/>
        <v>TH- Gest Bienes y Serv- Adquisiciones- Direcc Estrategico- Gest Conocimiento</v>
      </c>
      <c r="N112" s="73" t="s">
        <v>1045</v>
      </c>
      <c r="O112">
        <v>160</v>
      </c>
    </row>
    <row r="113" spans="1:15" ht="12.95" customHeight="1" outlineLevel="2" x14ac:dyDescent="0.25">
      <c r="A113" s="58">
        <v>17</v>
      </c>
      <c r="B113" s="62" t="s">
        <v>49</v>
      </c>
      <c r="C113" s="56">
        <v>100</v>
      </c>
      <c r="D113" s="15" t="s">
        <v>467</v>
      </c>
      <c r="E113" s="61" t="str">
        <f t="shared" si="25"/>
        <v>repite</v>
      </c>
      <c r="F113" s="61" t="str">
        <f t="shared" si="26"/>
        <v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v>
      </c>
      <c r="G113" s="61" t="s">
        <v>819</v>
      </c>
      <c r="H113" s="15" t="str">
        <f t="shared" si="24"/>
        <v>igual</v>
      </c>
      <c r="I113" s="15" t="s">
        <v>190</v>
      </c>
      <c r="J113" s="80" t="s">
        <v>468</v>
      </c>
      <c r="K113" s="15" t="s">
        <v>33</v>
      </c>
      <c r="L113" s="70" t="s">
        <v>488</v>
      </c>
      <c r="M113" s="61" t="str">
        <f t="shared" si="27"/>
        <v>TH- Gest Bienes y Serv- Adquisiciones- Direcc Estrategico- Gest Conocimiento- Mant_sop_TICs</v>
      </c>
      <c r="N113" s="73" t="s">
        <v>1046</v>
      </c>
      <c r="O113">
        <v>185</v>
      </c>
    </row>
    <row r="114" spans="1:15" ht="12.95" customHeight="1" outlineLevel="2" x14ac:dyDescent="0.25">
      <c r="A114" s="60">
        <v>17</v>
      </c>
      <c r="B114" s="62" t="s">
        <v>49</v>
      </c>
      <c r="C114" s="56">
        <v>100</v>
      </c>
      <c r="D114" s="15" t="s">
        <v>498</v>
      </c>
      <c r="E114" s="61" t="str">
        <f t="shared" si="25"/>
        <v>repite</v>
      </c>
      <c r="F114" s="61" t="str">
        <f t="shared" si="26"/>
        <v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v>
      </c>
      <c r="G114" s="61" t="s">
        <v>820</v>
      </c>
      <c r="H114" s="15" t="str">
        <f t="shared" si="24"/>
        <v>igual</v>
      </c>
      <c r="I114" s="15" t="s">
        <v>190</v>
      </c>
      <c r="J114" s="80" t="s">
        <v>499</v>
      </c>
      <c r="K114" s="15" t="s">
        <v>33</v>
      </c>
      <c r="L114" s="70" t="s">
        <v>520</v>
      </c>
      <c r="M114" s="61" t="str">
        <f t="shared" si="27"/>
        <v>TH- Gest Bienes y Serv- Adquisiciones- Direcc Estrategico- Gest Conocimiento- Mant_sop_TICs- Mejora continua</v>
      </c>
      <c r="N114" s="73" t="s">
        <v>1047</v>
      </c>
      <c r="O114">
        <v>210</v>
      </c>
    </row>
    <row r="115" spans="1:15" ht="12.95" customHeight="1" outlineLevel="2" x14ac:dyDescent="0.25">
      <c r="A115" s="53">
        <v>17</v>
      </c>
      <c r="B115" s="16" t="s">
        <v>49</v>
      </c>
      <c r="C115" s="14">
        <v>100</v>
      </c>
      <c r="D115" s="15" t="s">
        <v>538</v>
      </c>
      <c r="E115" s="61" t="str">
        <f t="shared" si="25"/>
        <v>repite</v>
      </c>
      <c r="F115"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v>
      </c>
      <c r="G115" s="61" t="s">
        <v>821</v>
      </c>
      <c r="H115" s="15" t="str">
        <f t="shared" si="24"/>
        <v>igual</v>
      </c>
      <c r="I115" s="15" t="s">
        <v>190</v>
      </c>
      <c r="J115" s="80" t="s">
        <v>539</v>
      </c>
      <c r="K115" s="15" t="s">
        <v>33</v>
      </c>
      <c r="L115" s="70" t="s">
        <v>575</v>
      </c>
      <c r="M115" s="61" t="str">
        <f t="shared" si="27"/>
        <v>TH- Gest Bienes y Serv- Adquisiciones- Direcc Estrategico- Gest Conocimiento- Mant_sop_TICs- Mejora continua- Despacho</v>
      </c>
      <c r="N115" s="73" t="s">
        <v>1048</v>
      </c>
      <c r="O115">
        <v>238</v>
      </c>
    </row>
    <row r="116" spans="1:15" ht="12.95" customHeight="1" outlineLevel="2" x14ac:dyDescent="0.25">
      <c r="A116" s="53">
        <v>17</v>
      </c>
      <c r="B116" s="16" t="s">
        <v>49</v>
      </c>
      <c r="C116" s="14"/>
      <c r="D116" s="15" t="s">
        <v>584</v>
      </c>
      <c r="E116" s="61" t="str">
        <f t="shared" si="25"/>
        <v>repite</v>
      </c>
      <c r="F116"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v>
      </c>
      <c r="G116" s="61" t="s">
        <v>822</v>
      </c>
      <c r="H116" s="15" t="str">
        <f t="shared" si="24"/>
        <v>igual</v>
      </c>
      <c r="I116" s="15" t="s">
        <v>190</v>
      </c>
      <c r="J116" s="15" t="s">
        <v>585</v>
      </c>
      <c r="K116" s="15" t="s">
        <v>33</v>
      </c>
      <c r="L116" s="70" t="s">
        <v>193</v>
      </c>
      <c r="M116" s="61" t="str">
        <f t="shared" si="27"/>
        <v>TH- Gest Bienes y Serv- Adquisiciones- Direcc Estrategico- Gest Conocimiento- Mant_sop_TICs- Mejora continua- Despacho- Juridica</v>
      </c>
      <c r="N116" s="73" t="s">
        <v>1049</v>
      </c>
      <c r="O116">
        <v>266</v>
      </c>
    </row>
    <row r="117" spans="1:15" ht="12.95" customHeight="1" outlineLevel="2" x14ac:dyDescent="0.25">
      <c r="A117" s="53">
        <v>17</v>
      </c>
      <c r="B117" s="21" t="s">
        <v>49</v>
      </c>
      <c r="C117" s="14">
        <v>100</v>
      </c>
      <c r="D117" s="15" t="s">
        <v>605</v>
      </c>
      <c r="E117" s="61" t="str">
        <f t="shared" si="25"/>
        <v>repite</v>
      </c>
      <c r="F117"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v>
      </c>
      <c r="G117" s="61" t="s">
        <v>823</v>
      </c>
      <c r="H117" s="15" t="str">
        <f t="shared" si="24"/>
        <v>igual</v>
      </c>
      <c r="I117" s="15" t="s">
        <v>190</v>
      </c>
      <c r="J117" s="15" t="s">
        <v>612</v>
      </c>
      <c r="K117" s="15" t="s">
        <v>33</v>
      </c>
      <c r="L117" s="70" t="s">
        <v>179</v>
      </c>
      <c r="M117" s="61" t="str">
        <f t="shared" si="27"/>
        <v>TH- Gest Bienes y Serv- Adquisiciones- Direcc Estrategico- Gest Conocimiento- Mant_sop_TICs- Mejora continua- Despacho- Juridica- poblacional</v>
      </c>
      <c r="N117" s="73" t="s">
        <v>1050</v>
      </c>
      <c r="O117">
        <v>326</v>
      </c>
    </row>
    <row r="118" spans="1:15" ht="12.95" customHeight="1" outlineLevel="2" x14ac:dyDescent="0.25">
      <c r="A118" s="53">
        <v>17</v>
      </c>
      <c r="B118" s="22" t="s">
        <v>49</v>
      </c>
      <c r="C118" s="14">
        <v>100</v>
      </c>
      <c r="D118" s="15" t="s">
        <v>637</v>
      </c>
      <c r="E118" s="61" t="str">
        <f t="shared" si="25"/>
        <v>repite</v>
      </c>
      <c r="F118"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v>
      </c>
      <c r="G118" s="61" t="s">
        <v>824</v>
      </c>
      <c r="H118" s="15" t="str">
        <f t="shared" si="24"/>
        <v>igual</v>
      </c>
      <c r="I118" s="15" t="s">
        <v>190</v>
      </c>
      <c r="J118" s="15" t="s">
        <v>638</v>
      </c>
      <c r="K118" s="79" t="s">
        <v>33</v>
      </c>
      <c r="L118" s="70" t="s">
        <v>670</v>
      </c>
      <c r="M118" s="61" t="str">
        <f t="shared" si="27"/>
        <v>TH- Gest Bienes y Serv- Adquisiciones- Direcc Estrategico- Gest Conocimiento- Mant_sop_TICs- Mejora continua- Despacho- Juridica- poblacional- Dir Serv_socia</v>
      </c>
      <c r="N118" s="73" t="s">
        <v>1051</v>
      </c>
      <c r="O118">
        <v>352</v>
      </c>
    </row>
    <row r="119" spans="1:15" ht="12.95" customHeight="1" outlineLevel="2" x14ac:dyDescent="0.25">
      <c r="A119" s="52">
        <v>17</v>
      </c>
      <c r="B119" s="22" t="s">
        <v>49</v>
      </c>
      <c r="C119" s="14">
        <v>100</v>
      </c>
      <c r="D119" s="15" t="s">
        <v>679</v>
      </c>
      <c r="E119" s="61" t="str">
        <f t="shared" si="25"/>
        <v>repite</v>
      </c>
      <c r="F119" s="61" t="str">
        <f t="shared" si="26"/>
        <v>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 La gestora realiza seguimiento al cumplimiento de las actividades y productos del Proceso (Veáse evidencia No. 2 - Informe de gestión del Proceso de Análisis y Seguimiento)</v>
      </c>
      <c r="G119" s="61" t="s">
        <v>825</v>
      </c>
      <c r="H119" s="15" t="str">
        <f t="shared" si="24"/>
        <v>igual</v>
      </c>
      <c r="I119" s="15" t="s">
        <v>190</v>
      </c>
      <c r="J119" s="15" t="s">
        <v>680</v>
      </c>
      <c r="K119" s="15" t="s">
        <v>33</v>
      </c>
      <c r="L119" s="70" t="s">
        <v>694</v>
      </c>
      <c r="M119" s="61" t="str">
        <f t="shared" si="27"/>
        <v>TH- Gest Bienes y Serv- Adquisiciones- Direcc Estrategico- Gest Conocimiento- Mant_sop_TICs- Mejora continua- Despacho- Juridica- poblacional- Dir Serv_socia- Analsis y seg Politic soci</v>
      </c>
      <c r="N119" s="73" t="s">
        <v>1052</v>
      </c>
      <c r="O119">
        <v>377</v>
      </c>
    </row>
    <row r="120" spans="1:15" ht="12.95" customHeight="1" outlineLevel="2" x14ac:dyDescent="0.25">
      <c r="A120" s="60">
        <v>17</v>
      </c>
      <c r="B120" s="64" t="s">
        <v>49</v>
      </c>
      <c r="C120" s="56">
        <v>90</v>
      </c>
      <c r="D120" s="15" t="s">
        <v>707</v>
      </c>
      <c r="E120" s="61" t="str">
        <f t="shared" si="25"/>
        <v>repite</v>
      </c>
      <c r="F120" s="61" t="str">
        <f t="shared" si="26"/>
        <v xml:space="preserve">Se tienen identificados los riesgos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Los riesgos fueron monitoreados y actualizados. _x000D_
_x000D_
- El proceso de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_x000D_
- El proceso apoya a la alta dirección, los gerentes públicos y los líderes de proceso cumpliendo el procedimiento de Administración de riesgos, a través de la identificación de los riesgos asociados, los cuales están publicados en el módulo de riesgos del proceso y su plan de manejo que  se encuentra en el instrumento de acciones de mejora._x000D_
- Se realiza revisión, actualización y monitoreo a los riesgos del proceso; de igual forma, se realiza seguimiento al plan de manejo del riesgo, el cual se reporta a la Oficina de Control Interno.
Para el tercer trimestre de la presente vigencia, mediante circular 029 del 28 de septiembre de 2018 se realizó la oficialización de la actualización del mapa de riesgos del proceso de Direccionamiento Político.- N/A- Se realiza la respectiva evaluación a los funconarios publicos mediante la evaluacion comportamental respectiva, que se encuentra acargo por el gestor de talento humano de la Dirección Poblacional y el Proyecto de Discapacidad.- El día 23 de Agosto se remitio a la Oficina de Control Interno el Plan de manejo de los Riesgos asociados al Proceso de Direccionamiento de los Servicios Sociales.- La gestora realiza seguimiento al cumplimiento de las actividades y productos del Proceso (Veáse evidencia No. 2 - Informe de gestión del Proceso de Análisis y Seguimiento)-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v>
      </c>
      <c r="G120" s="61" t="s">
        <v>826</v>
      </c>
      <c r="H120" s="15" t="str">
        <f>IF(A120&lt;&gt;A122,"ultima","igual")</f>
        <v>ultima</v>
      </c>
      <c r="I120" s="15" t="s">
        <v>189</v>
      </c>
      <c r="J120" s="15" t="s">
        <v>708</v>
      </c>
      <c r="K120" s="15" t="s">
        <v>33</v>
      </c>
      <c r="L120" s="70" t="s">
        <v>183</v>
      </c>
      <c r="M120" s="61" t="str">
        <f t="shared" si="27"/>
        <v>TH- Gest Bienes y Serv- Adquisiciones- Direcc Estrategico- Gest Conocimiento- Mant_sop_TICs- Mejora continua- Despacho- Juridica- poblacional- Dir Serv_socia- Analsis y seg Politic soci- Territorial</v>
      </c>
      <c r="N120" s="73" t="s">
        <v>1053</v>
      </c>
      <c r="O120">
        <v>402</v>
      </c>
    </row>
    <row r="121" spans="1:15" ht="12.95" customHeight="1" outlineLevel="1" x14ac:dyDescent="0.25">
      <c r="A121" s="107" t="s">
        <v>1071</v>
      </c>
      <c r="B121" s="64"/>
      <c r="C121" s="56">
        <f>SUBTOTAL(1,C108:C120)</f>
        <v>99.166666666666671</v>
      </c>
      <c r="D121" s="15"/>
      <c r="E121" s="61"/>
      <c r="F121" s="61"/>
      <c r="G121" s="61"/>
      <c r="H121" s="15"/>
      <c r="I121" s="15"/>
      <c r="J121" s="15"/>
      <c r="K121" s="15"/>
      <c r="L121" s="70"/>
      <c r="M121" s="61"/>
      <c r="N121" s="73"/>
      <c r="O121">
        <f>SUBTOTAL(1,O108:O120)</f>
        <v>214.76923076923077</v>
      </c>
    </row>
    <row r="122" spans="1:15" ht="12.95" customHeight="1" outlineLevel="2" x14ac:dyDescent="0.25">
      <c r="A122" s="58">
        <v>18</v>
      </c>
      <c r="B122" s="64" t="s">
        <v>50</v>
      </c>
      <c r="C122" s="56">
        <v>100</v>
      </c>
      <c r="D122" s="15" t="s">
        <v>341</v>
      </c>
      <c r="E122" s="61" t="str">
        <f>IF(A122&lt;&gt;A120,D122,"repite")</f>
        <v>La Dirección de Análisis y Diseño Estratégico coordina las actividades de seguimiento del Plan Estratégico y Plan de Acción Institucional, a través de la definición de herramientas de planeación y monitoreo como lo es el seguimiento mensual a la gestión de los proyectos de inversión y el envío de cartas de alerta frente a los resultados obtenidos._x000D_
_x000D_</v>
      </c>
      <c r="F122" s="61" t="str">
        <f>IF(E122&lt;&gt;"repite",D122,F120&amp;"- " &amp;D122)</f>
        <v>La Dirección de Análisis y Diseño Estratégico coordina las actividades de seguimiento del Plan Estratégico y Plan de Acción Institucional, a través de la definición de herramientas de planeación y monitoreo como lo es el seguimiento mensual a la gestión de los proyectos de inversión y el envío de cartas de alerta frente a los resultados obtenidos._x000D_
_x000D_</v>
      </c>
      <c r="G122" s="61" t="s">
        <v>341</v>
      </c>
      <c r="H122" s="15" t="str">
        <f>IF(A122&lt;&gt;A124,"ultima","igual")</f>
        <v>ultima</v>
      </c>
      <c r="I122" s="15" t="s">
        <v>189</v>
      </c>
      <c r="J122" s="80" t="s">
        <v>342</v>
      </c>
      <c r="K122" s="15" t="s">
        <v>37</v>
      </c>
      <c r="L122" s="70" t="s">
        <v>37</v>
      </c>
      <c r="M122" s="61" t="str">
        <f>IF(E122&lt;&gt;"repite",L122,M120&amp;"- " &amp;L122)</f>
        <v>DADE</v>
      </c>
      <c r="N122" s="73" t="s">
        <v>37</v>
      </c>
      <c r="O122">
        <v>93</v>
      </c>
    </row>
    <row r="123" spans="1:15" ht="12.95" customHeight="1" outlineLevel="1" x14ac:dyDescent="0.25">
      <c r="A123" s="107" t="s">
        <v>1072</v>
      </c>
      <c r="B123" s="64"/>
      <c r="C123" s="56">
        <f>SUBTOTAL(1,C122:C122)</f>
        <v>100</v>
      </c>
      <c r="D123" s="15"/>
      <c r="E123" s="61"/>
      <c r="F123" s="61"/>
      <c r="G123" s="61"/>
      <c r="H123" s="15"/>
      <c r="I123" s="15"/>
      <c r="J123" s="80"/>
      <c r="K123" s="15"/>
      <c r="L123" s="70"/>
      <c r="M123" s="61"/>
      <c r="N123" s="73"/>
      <c r="O123">
        <f>SUBTOTAL(1,O122:O122)</f>
        <v>93</v>
      </c>
    </row>
    <row r="124" spans="1:15" ht="12.95" customHeight="1" outlineLevel="2" x14ac:dyDescent="0.25">
      <c r="A124" s="53">
        <v>19</v>
      </c>
      <c r="B124" s="22" t="s">
        <v>51</v>
      </c>
      <c r="C124" s="14">
        <v>100</v>
      </c>
      <c r="D124" s="15" t="s">
        <v>274</v>
      </c>
      <c r="E124" s="61" t="str">
        <f>IF(A124&lt;&gt;A122,D124,"repite")</f>
        <v>Se cuenta con el Plan de Trabajo de la SGDTH, alineado con los objetivos estratégicos, del cual se realiza seguimiento y reporte trimestral a la OCI.</v>
      </c>
      <c r="F124" s="61" t="str">
        <f>IF(E124&lt;&gt;"repite",D124,F122&amp;"- " &amp;D124)</f>
        <v>Se cuenta con el Plan de Trabajo de la SGDTH, alineado con los objetivos estratégicos, del cual se realiza seguimiento y reporte trimestral a la OCI.</v>
      </c>
      <c r="G124" s="61" t="s">
        <v>274</v>
      </c>
      <c r="H124" s="15" t="str">
        <f>IF(A124&lt;&gt;A126,"ultima","igual")</f>
        <v>ultima</v>
      </c>
      <c r="I124" s="15" t="s">
        <v>189</v>
      </c>
      <c r="J124" s="15" t="s">
        <v>274</v>
      </c>
      <c r="K124" s="15" t="s">
        <v>28</v>
      </c>
      <c r="L124" s="70" t="s">
        <v>171</v>
      </c>
      <c r="M124" s="61" t="str">
        <f>IF(E124&lt;&gt;"repite",L124,M122&amp;"- " &amp;L124)</f>
        <v>TH</v>
      </c>
      <c r="N124" s="73" t="s">
        <v>171</v>
      </c>
      <c r="O124">
        <v>21</v>
      </c>
    </row>
    <row r="125" spans="1:15" ht="12.95" customHeight="1" outlineLevel="1" x14ac:dyDescent="0.25">
      <c r="A125" s="105" t="s">
        <v>1073</v>
      </c>
      <c r="B125" s="77"/>
      <c r="C125" s="14">
        <f>SUBTOTAL(1,C124:C124)</f>
        <v>100</v>
      </c>
      <c r="D125" s="15"/>
      <c r="E125" s="61"/>
      <c r="F125" s="61"/>
      <c r="G125" s="61"/>
      <c r="H125" s="15"/>
      <c r="I125" s="15"/>
      <c r="J125" s="15"/>
      <c r="K125" s="15"/>
      <c r="L125" s="70"/>
      <c r="M125" s="61"/>
      <c r="N125" s="73"/>
      <c r="O125">
        <f>SUBTOTAL(1,O124:O124)</f>
        <v>21</v>
      </c>
    </row>
    <row r="126" spans="1:15" ht="12.95" customHeight="1" outlineLevel="2" x14ac:dyDescent="0.25">
      <c r="A126" s="52">
        <v>20</v>
      </c>
      <c r="B126" s="16" t="s">
        <v>52</v>
      </c>
      <c r="C126" s="14">
        <v>100</v>
      </c>
      <c r="D126" s="15" t="s">
        <v>267</v>
      </c>
      <c r="E126" s="61" t="str">
        <f>IF(A126&lt;&gt;A124,D126,"repite")</f>
        <v>como resultado de la evaluación de desempeño de 2017, 957 servidores fueron evaluados y 35 gerentes públicos suscribieron y fueron evaluados mediante acuerdos de gestión.</v>
      </c>
      <c r="F126" s="61" t="str">
        <f>IF(E126&lt;&gt;"repite",D126,F124&amp;"- " &amp;D126)</f>
        <v>como resultado de la evaluación de desempeño de 2017, 957 servidores fueron evaluados y 35 gerentes públicos suscribieron y fueron evaluados mediante acuerdos de gestión.</v>
      </c>
      <c r="G126" s="61" t="s">
        <v>267</v>
      </c>
      <c r="H126" s="15" t="str">
        <f>IF(A126&lt;&gt;A128,"ultima","igual")</f>
        <v>ultima</v>
      </c>
      <c r="I126" s="15" t="s">
        <v>189</v>
      </c>
      <c r="J126" s="87" t="s">
        <v>268</v>
      </c>
      <c r="K126" s="15" t="s">
        <v>28</v>
      </c>
      <c r="L126" s="70" t="s">
        <v>171</v>
      </c>
      <c r="M126" s="61" t="str">
        <f>IF(E126&lt;&gt;"repite",L126,M124&amp;"- " &amp;L126)</f>
        <v>TH</v>
      </c>
      <c r="N126" s="73" t="s">
        <v>171</v>
      </c>
      <c r="O126">
        <v>22</v>
      </c>
    </row>
    <row r="127" spans="1:15" ht="12.95" customHeight="1" outlineLevel="1" x14ac:dyDescent="0.25">
      <c r="A127" s="105" t="s">
        <v>1074</v>
      </c>
      <c r="B127" s="18"/>
      <c r="C127" s="14">
        <f>SUBTOTAL(1,C126:C126)</f>
        <v>100</v>
      </c>
      <c r="D127" s="15"/>
      <c r="E127" s="61"/>
      <c r="F127" s="61"/>
      <c r="G127" s="61"/>
      <c r="H127" s="15"/>
      <c r="I127" s="15"/>
      <c r="J127" s="87"/>
      <c r="K127" s="15"/>
      <c r="L127" s="70"/>
      <c r="M127" s="61"/>
      <c r="N127" s="73"/>
      <c r="O127">
        <f>SUBTOTAL(1,O126:O126)</f>
        <v>22</v>
      </c>
    </row>
    <row r="128" spans="1:15" ht="12.95" customHeight="1" outlineLevel="2" x14ac:dyDescent="0.25">
      <c r="A128" s="53">
        <v>21</v>
      </c>
      <c r="B128" s="18" t="s">
        <v>54</v>
      </c>
      <c r="C128" s="14">
        <v>100</v>
      </c>
      <c r="D128" s="80" t="s">
        <v>219</v>
      </c>
      <c r="E128" s="61" t="str">
        <f>IF(A128&lt;&gt;A126,D128,"repite")</f>
        <v xml:space="preserve">La OCI evalúa la eficacia de las estrategias de la entidad para promover la integridad en el servicio público, principalmente cuando realiza la auditoría a los procesos de atención al ciudadano, los sistemas de información y atención de las PQ,R,S; el seguimiento a directrices para prevenir conductas irregulares relacionadas con incumplimiento de manuales de funciones y de procedimientos y pérdida de elementos y documentos públicos y  el Seguimiento a las medidas de austeridad en el gasto público
</v>
      </c>
      <c r="F128" s="61" t="str">
        <f>IF(E128&lt;&gt;"repite",D128,F126&amp;"- " &amp;D128)</f>
        <v xml:space="preserve">La OCI evalúa la eficacia de las estrategias de la entidad para promover la integridad en el servicio público, principalmente cuando realiza la auditoría a los procesos de atención al ciudadano, los sistemas de información y atención de las PQ,R,S; el seguimiento a directrices para prevenir conductas irregulares relacionadas con incumplimiento de manuales de funciones y de procedimientos y pérdida de elementos y documentos públicos y  el Seguimiento a las medidas de austeridad en el gasto público
</v>
      </c>
      <c r="G128" s="61" t="s">
        <v>219</v>
      </c>
      <c r="H128" s="15" t="str">
        <f>IF(A128&lt;&gt;A130,"ultima","igual")</f>
        <v>ultima</v>
      </c>
      <c r="I128" s="15" t="s">
        <v>189</v>
      </c>
      <c r="J128" s="80" t="s">
        <v>219</v>
      </c>
      <c r="K128" s="15" t="s">
        <v>55</v>
      </c>
      <c r="L128" s="70" t="s">
        <v>602</v>
      </c>
      <c r="M128" s="61" t="str">
        <f>IF(E128&lt;&gt;"repite",L128,M126&amp;"- " &amp;L128)</f>
        <v>oci</v>
      </c>
      <c r="N128" s="73" t="s">
        <v>602</v>
      </c>
      <c r="O128">
        <v>285</v>
      </c>
    </row>
    <row r="129" spans="1:15" ht="12.95" customHeight="1" outlineLevel="1" x14ac:dyDescent="0.25">
      <c r="A129" s="105" t="s">
        <v>1075</v>
      </c>
      <c r="B129" s="77"/>
      <c r="C129" s="14">
        <f>SUBTOTAL(1,C128:C128)</f>
        <v>100</v>
      </c>
      <c r="D129" s="80"/>
      <c r="E129" s="61"/>
      <c r="F129" s="61"/>
      <c r="G129" s="61"/>
      <c r="H129" s="15"/>
      <c r="I129" s="15"/>
      <c r="J129" s="80"/>
      <c r="K129" s="15"/>
      <c r="L129" s="70"/>
      <c r="M129" s="61"/>
      <c r="N129" s="73"/>
      <c r="O129">
        <f>SUBTOTAL(1,O128:O128)</f>
        <v>285</v>
      </c>
    </row>
    <row r="130" spans="1:15" ht="12.95" customHeight="1" outlineLevel="2" x14ac:dyDescent="0.25">
      <c r="A130" s="52">
        <v>22</v>
      </c>
      <c r="B130" s="30" t="s">
        <v>56</v>
      </c>
      <c r="C130" s="14">
        <v>100</v>
      </c>
      <c r="D130" s="80" t="s">
        <v>220</v>
      </c>
      <c r="E130" s="61" t="str">
        <f>IF(A130&lt;&gt;A128,D130,"repite")</f>
        <v>En el desarrollo de las auditorías la OCI, verifica en los procedimientos la eficacia de los controles establecidos y de encontrarlos deficientes se comunica al representante de la alta gerencia para que se tomen las decisiones del caso.</v>
      </c>
      <c r="F130" s="61" t="str">
        <f>IF(E130&lt;&gt;"repite",D130,F128&amp;"- " &amp;D130)</f>
        <v>En el desarrollo de las auditorías la OCI, verifica en los procedimientos la eficacia de los controles establecidos y de encontrarlos deficientes se comunica al representante de la alta gerencia para que se tomen las decisiones del caso.</v>
      </c>
      <c r="G130" s="61" t="s">
        <v>220</v>
      </c>
      <c r="H130" s="15" t="str">
        <f>IF(A130&lt;&gt;A132,"ultima","igual")</f>
        <v>ultima</v>
      </c>
      <c r="I130" s="15" t="s">
        <v>189</v>
      </c>
      <c r="J130" s="80" t="s">
        <v>220</v>
      </c>
      <c r="K130" s="15" t="s">
        <v>55</v>
      </c>
      <c r="L130" s="70" t="s">
        <v>602</v>
      </c>
      <c r="M130" s="61" t="str">
        <f>IF(E130&lt;&gt;"repite",L130,M128&amp;"- " &amp;L130)</f>
        <v>oci</v>
      </c>
      <c r="N130" s="73" t="s">
        <v>602</v>
      </c>
      <c r="O130">
        <v>286</v>
      </c>
    </row>
    <row r="131" spans="1:15" ht="12.95" customHeight="1" outlineLevel="1" x14ac:dyDescent="0.25">
      <c r="A131" s="105" t="s">
        <v>1076</v>
      </c>
      <c r="B131" s="77"/>
      <c r="C131" s="14">
        <f>SUBTOTAL(1,C130:C130)</f>
        <v>100</v>
      </c>
      <c r="D131" s="80"/>
      <c r="E131" s="61"/>
      <c r="F131" s="61"/>
      <c r="G131" s="61"/>
      <c r="H131" s="15"/>
      <c r="I131" s="15"/>
      <c r="J131" s="80"/>
      <c r="K131" s="15"/>
      <c r="L131" s="70"/>
      <c r="M131" s="61"/>
      <c r="N131" s="73"/>
      <c r="O131">
        <f>SUBTOTAL(1,O130:O130)</f>
        <v>286</v>
      </c>
    </row>
    <row r="132" spans="1:15" ht="12.95" customHeight="1" outlineLevel="2" x14ac:dyDescent="0.25">
      <c r="A132" s="52">
        <v>23</v>
      </c>
      <c r="B132" s="18" t="s">
        <v>57</v>
      </c>
      <c r="C132" s="14">
        <v>100</v>
      </c>
      <c r="D132" s="80" t="s">
        <v>199</v>
      </c>
      <c r="E132" s="61" t="str">
        <f>IF(A132&lt;&gt;A130,D132,"repite")</f>
        <v xml:space="preserve">La OCI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del informe de seguimiento y recomendaciones orientadas al cumplimiento de las metas del Plan de Desarrollo - Decreto 215 de 2017.  </v>
      </c>
      <c r="F132" s="61" t="str">
        <f>IF(E132&lt;&gt;"repite",D132,F130&amp;"- " &amp;D132)</f>
        <v xml:space="preserve">La OCI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del informe de seguimiento y recomendaciones orientadas al cumplimiento de las metas del Plan de Desarrollo - Decreto 215 de 2017.  </v>
      </c>
      <c r="G132" s="61" t="s">
        <v>199</v>
      </c>
      <c r="H132" s="15" t="str">
        <f>IF(A132&lt;&gt;A134,"ultima","igual")</f>
        <v>ultima</v>
      </c>
      <c r="I132" s="15" t="s">
        <v>189</v>
      </c>
      <c r="J132" s="80" t="s">
        <v>199</v>
      </c>
      <c r="K132" s="15" t="s">
        <v>55</v>
      </c>
      <c r="L132" s="70" t="s">
        <v>602</v>
      </c>
      <c r="M132" s="61" t="str">
        <f>IF(E132&lt;&gt;"repite",L132,M130&amp;"- " &amp;L132)</f>
        <v>oci</v>
      </c>
      <c r="N132" s="73" t="s">
        <v>602</v>
      </c>
      <c r="O132">
        <v>287</v>
      </c>
    </row>
    <row r="133" spans="1:15" ht="12.95" customHeight="1" outlineLevel="1" x14ac:dyDescent="0.25">
      <c r="A133" s="105" t="s">
        <v>1077</v>
      </c>
      <c r="B133" s="77"/>
      <c r="C133" s="14">
        <f>SUBTOTAL(1,C132:C132)</f>
        <v>100</v>
      </c>
      <c r="D133" s="80"/>
      <c r="E133" s="61"/>
      <c r="F133" s="61"/>
      <c r="G133" s="61"/>
      <c r="H133" s="15"/>
      <c r="I133" s="15"/>
      <c r="J133" s="80"/>
      <c r="K133" s="15"/>
      <c r="L133" s="70"/>
      <c r="M133" s="61"/>
      <c r="N133" s="73"/>
      <c r="O133">
        <f>SUBTOTAL(1,O132:O132)</f>
        <v>287</v>
      </c>
    </row>
    <row r="134" spans="1:15" ht="12.95" customHeight="1" outlineLevel="2" x14ac:dyDescent="0.25">
      <c r="A134" s="53">
        <v>24</v>
      </c>
      <c r="B134" s="21" t="s">
        <v>58</v>
      </c>
      <c r="C134" s="14">
        <v>100</v>
      </c>
      <c r="D134" s="80" t="s">
        <v>594</v>
      </c>
      <c r="E134" s="61" t="str">
        <f>IF(A134&lt;&gt;A132,D134,"repite")</f>
        <v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tambie se inico la auditoria al Sistema Integrado de Gestión - Subsistema de Gestión Seguridad y Salud en el trabajo SG-SST
</v>
      </c>
      <c r="F134" s="61" t="str">
        <f>IF(E134&lt;&gt;"repite",D134,F132&amp;"- " &amp;D134)</f>
        <v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tambie se inico la auditoria al Sistema Integrado de Gestión - Subsistema de Gestión Seguridad y Salud en el trabajo SG-SST
</v>
      </c>
      <c r="G134" s="61" t="s">
        <v>594</v>
      </c>
      <c r="H134" s="15" t="str">
        <f>IF(A134&lt;&gt;A136,"ultima","igual")</f>
        <v>ultima</v>
      </c>
      <c r="I134" s="15" t="s">
        <v>189</v>
      </c>
      <c r="J134" s="80" t="s">
        <v>594</v>
      </c>
      <c r="K134" s="15" t="s">
        <v>55</v>
      </c>
      <c r="L134" s="70" t="s">
        <v>602</v>
      </c>
      <c r="M134" s="61" t="str">
        <f>IF(E134&lt;&gt;"repite",L134,M132&amp;"- " &amp;L134)</f>
        <v>oci</v>
      </c>
      <c r="N134" s="73" t="s">
        <v>602</v>
      </c>
      <c r="O134">
        <v>288</v>
      </c>
    </row>
    <row r="135" spans="1:15" ht="12.95" customHeight="1" outlineLevel="1" x14ac:dyDescent="0.25">
      <c r="A135" s="105" t="s">
        <v>1078</v>
      </c>
      <c r="B135" s="109"/>
      <c r="C135" s="14">
        <f>SUBTOTAL(1,C134:C134)</f>
        <v>100</v>
      </c>
      <c r="D135" s="80"/>
      <c r="E135" s="61"/>
      <c r="F135" s="61"/>
      <c r="G135" s="61"/>
      <c r="H135" s="15"/>
      <c r="I135" s="15"/>
      <c r="J135" s="80"/>
      <c r="K135" s="15"/>
      <c r="L135" s="70"/>
      <c r="M135" s="61"/>
      <c r="N135" s="73"/>
      <c r="O135">
        <f>SUBTOTAL(1,O134:O134)</f>
        <v>288</v>
      </c>
    </row>
    <row r="136" spans="1:15" ht="12.95" customHeight="1" outlineLevel="2" x14ac:dyDescent="0.25">
      <c r="A136" s="52">
        <v>25</v>
      </c>
      <c r="B136" s="22" t="s">
        <v>59</v>
      </c>
      <c r="C136" s="14">
        <v>100</v>
      </c>
      <c r="D136" s="80" t="s">
        <v>213</v>
      </c>
      <c r="E136" s="61" t="str">
        <f>IF(A136&lt;&gt;A134,D136,"repite")</f>
        <v>Mediante los informes ejecutivos y los controles de advertencia, se proporciona información a la alta gerencia del cumplimiento de las actividades de la Oficina de Control Interno, las cuales están descritas en el Plan de acción de la Oficina para esta vigencia.</v>
      </c>
      <c r="F136" s="61" t="str">
        <f>IF(E136&lt;&gt;"repite",D136,F134&amp;"- " &amp;D136)</f>
        <v>Mediante los informes ejecutivos y los controles de advertencia, se proporciona información a la alta gerencia del cumplimiento de las actividades de la Oficina de Control Interno, las cuales están descritas en el Plan de acción de la Oficina para esta vigencia.</v>
      </c>
      <c r="G136" s="61" t="s">
        <v>213</v>
      </c>
      <c r="H136" s="15" t="str">
        <f>IF(A136&lt;&gt;A138,"ultima","igual")</f>
        <v>ultima</v>
      </c>
      <c r="I136" s="15" t="s">
        <v>189</v>
      </c>
      <c r="J136" s="80" t="s">
        <v>213</v>
      </c>
      <c r="K136" s="15" t="s">
        <v>55</v>
      </c>
      <c r="L136" s="70" t="s">
        <v>602</v>
      </c>
      <c r="M136" s="61" t="str">
        <f>IF(E136&lt;&gt;"repite",L136,M134&amp;"- " &amp;L136)</f>
        <v>oci</v>
      </c>
      <c r="N136" s="73" t="s">
        <v>602</v>
      </c>
      <c r="O136">
        <v>289</v>
      </c>
    </row>
    <row r="137" spans="1:15" ht="12.95" customHeight="1" outlineLevel="1" x14ac:dyDescent="0.25">
      <c r="A137" s="105" t="s">
        <v>1079</v>
      </c>
      <c r="B137" s="22"/>
      <c r="C137" s="14">
        <f>SUBTOTAL(1,C136:C136)</f>
        <v>100</v>
      </c>
      <c r="D137" s="80"/>
      <c r="E137" s="61"/>
      <c r="F137" s="61"/>
      <c r="G137" s="61"/>
      <c r="H137" s="15"/>
      <c r="I137" s="15"/>
      <c r="J137" s="80"/>
      <c r="K137" s="15"/>
      <c r="L137" s="70"/>
      <c r="M137" s="61"/>
      <c r="N137" s="73"/>
      <c r="O137">
        <f>SUBTOTAL(1,O136:O136)</f>
        <v>289</v>
      </c>
    </row>
    <row r="138" spans="1:15" ht="12.95" customHeight="1" outlineLevel="2" x14ac:dyDescent="0.25">
      <c r="A138" s="53">
        <v>26</v>
      </c>
      <c r="B138" s="22" t="s">
        <v>62</v>
      </c>
      <c r="C138" s="14">
        <v>100</v>
      </c>
      <c r="D138" s="15" t="s">
        <v>275</v>
      </c>
      <c r="E138" s="61" t="str">
        <f>IF(A138&lt;&gt;A136,D138,"repite")</f>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v>
      </c>
      <c r="F138" s="61" t="str">
        <f>IF(E138&lt;&gt;"repite",D138,F136&amp;"- " &amp;D138)</f>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v>
      </c>
      <c r="G138" s="61" t="s">
        <v>275</v>
      </c>
      <c r="H138" s="15" t="str">
        <f t="shared" ref="H138:H149" si="28">IF(A138&lt;&gt;A139,"ultima","igual")</f>
        <v>igual</v>
      </c>
      <c r="I138" s="15" t="s">
        <v>190</v>
      </c>
      <c r="J138" s="15" t="s">
        <v>275</v>
      </c>
      <c r="K138" s="15" t="s">
        <v>33</v>
      </c>
      <c r="L138" s="70" t="s">
        <v>171</v>
      </c>
      <c r="M138" s="61" t="str">
        <f>IF(E138&lt;&gt;"repite",L138,M136&amp;"- " &amp;L138)</f>
        <v>TH</v>
      </c>
      <c r="N138" s="73" t="s">
        <v>171</v>
      </c>
      <c r="O138">
        <v>23</v>
      </c>
    </row>
    <row r="139" spans="1:15" ht="12.95" customHeight="1" outlineLevel="2" x14ac:dyDescent="0.25">
      <c r="A139" s="52">
        <v>26</v>
      </c>
      <c r="B139" s="22" t="s">
        <v>62</v>
      </c>
      <c r="C139" s="14">
        <v>100</v>
      </c>
      <c r="D139" s="15" t="s">
        <v>305</v>
      </c>
      <c r="E139" s="61" t="str">
        <f t="shared" ref="E139:E150" si="29">IF(A139&lt;&gt;A138,D139,"repite")</f>
        <v>repite</v>
      </c>
      <c r="F139" s="61" t="str">
        <f t="shared" ref="F139:F150" si="30">IF(E139&lt;&gt;"repite",D139,F138&amp;"- " &amp;D139)</f>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v>
      </c>
      <c r="G139" s="61" t="s">
        <v>827</v>
      </c>
      <c r="H139" s="15" t="str">
        <f t="shared" si="28"/>
        <v>igual</v>
      </c>
      <c r="I139" s="15" t="s">
        <v>190</v>
      </c>
      <c r="J139" s="15" t="s">
        <v>305</v>
      </c>
      <c r="K139" s="15" t="s">
        <v>33</v>
      </c>
      <c r="L139" s="70" t="s">
        <v>318</v>
      </c>
      <c r="M139" s="61" t="str">
        <f t="shared" ref="M139:M150" si="31">IF(E139&lt;&gt;"repite",L139,M138&amp;"- " &amp;L139)</f>
        <v>TH- Gest Bienes y Serv</v>
      </c>
      <c r="N139" s="73" t="s">
        <v>1042</v>
      </c>
      <c r="O139">
        <v>49</v>
      </c>
    </row>
    <row r="140" spans="1:15" ht="12.95" customHeight="1" outlineLevel="2" x14ac:dyDescent="0.25">
      <c r="A140" s="53">
        <v>26</v>
      </c>
      <c r="B140" s="22" t="s">
        <v>62</v>
      </c>
      <c r="C140" s="14">
        <v>100</v>
      </c>
      <c r="D140" s="15" t="s">
        <v>325</v>
      </c>
      <c r="E140" s="61" t="str">
        <f t="shared" si="29"/>
        <v>repite</v>
      </c>
      <c r="F140" s="61" t="str">
        <f t="shared" si="30"/>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v>
      </c>
      <c r="G140" s="61" t="s">
        <v>828</v>
      </c>
      <c r="H140" s="15" t="str">
        <f t="shared" si="28"/>
        <v>igual</v>
      </c>
      <c r="I140" s="15" t="s">
        <v>190</v>
      </c>
      <c r="J140" s="87" t="s">
        <v>326</v>
      </c>
      <c r="K140" s="15" t="s">
        <v>33</v>
      </c>
      <c r="L140" s="70" t="s">
        <v>338</v>
      </c>
      <c r="M140" s="61" t="str">
        <f t="shared" si="31"/>
        <v>TH- Gest Bienes y Serv- Adquisiciones</v>
      </c>
      <c r="N140" s="73" t="s">
        <v>1043</v>
      </c>
      <c r="O140">
        <v>74</v>
      </c>
    </row>
    <row r="141" spans="1:15" ht="12.95" customHeight="1" outlineLevel="2" thickBot="1" x14ac:dyDescent="0.3">
      <c r="A141" s="58">
        <v>26</v>
      </c>
      <c r="B141" s="59" t="s">
        <v>62</v>
      </c>
      <c r="C141" s="56">
        <v>100</v>
      </c>
      <c r="D141" s="15" t="s">
        <v>401</v>
      </c>
      <c r="E141" s="61" t="str">
        <f t="shared" si="29"/>
        <v>repite</v>
      </c>
      <c r="F141"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v>
      </c>
      <c r="G141" s="61" t="s">
        <v>829</v>
      </c>
      <c r="H141" s="15" t="str">
        <f t="shared" si="28"/>
        <v>igual</v>
      </c>
      <c r="I141" s="15" t="s">
        <v>190</v>
      </c>
      <c r="J141" s="80" t="s">
        <v>400</v>
      </c>
      <c r="K141" s="15" t="s">
        <v>33</v>
      </c>
      <c r="L141" s="70" t="s">
        <v>422</v>
      </c>
      <c r="M141" s="61" t="str">
        <f t="shared" si="31"/>
        <v>TH- Gest Bienes y Serv- Adquisiciones- Direcc Estrategico</v>
      </c>
      <c r="N141" s="73" t="s">
        <v>1044</v>
      </c>
      <c r="O141">
        <v>136</v>
      </c>
    </row>
    <row r="142" spans="1:15" ht="12.95" customHeight="1" outlineLevel="2" x14ac:dyDescent="0.25">
      <c r="A142" s="58">
        <v>26</v>
      </c>
      <c r="B142" s="68" t="s">
        <v>62</v>
      </c>
      <c r="C142" s="56">
        <v>100</v>
      </c>
      <c r="D142" s="15" t="s">
        <v>434</v>
      </c>
      <c r="E142" s="61" t="str">
        <f t="shared" si="29"/>
        <v>repite</v>
      </c>
      <c r="F142"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v>
      </c>
      <c r="G142" s="61" t="s">
        <v>830</v>
      </c>
      <c r="H142" s="15" t="str">
        <f t="shared" si="28"/>
        <v>igual</v>
      </c>
      <c r="I142" s="15" t="s">
        <v>190</v>
      </c>
      <c r="J142" s="80" t="s">
        <v>435</v>
      </c>
      <c r="K142" s="15" t="s">
        <v>33</v>
      </c>
      <c r="L142" s="70" t="s">
        <v>455</v>
      </c>
      <c r="M142" s="61" t="str">
        <f t="shared" si="31"/>
        <v>TH- Gest Bienes y Serv- Adquisiciones- Direcc Estrategico- Gest Conocimiento</v>
      </c>
      <c r="N142" s="73" t="s">
        <v>1045</v>
      </c>
      <c r="O142">
        <v>161</v>
      </c>
    </row>
    <row r="143" spans="1:15" ht="12.95" customHeight="1" outlineLevel="2" x14ac:dyDescent="0.25">
      <c r="A143" s="60">
        <v>26</v>
      </c>
      <c r="B143" s="62" t="s">
        <v>62</v>
      </c>
      <c r="C143" s="56">
        <v>100</v>
      </c>
      <c r="D143" s="15" t="s">
        <v>469</v>
      </c>
      <c r="E143" s="61" t="str">
        <f t="shared" si="29"/>
        <v>repite</v>
      </c>
      <c r="F143"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v>
      </c>
      <c r="G143" s="61" t="s">
        <v>831</v>
      </c>
      <c r="H143" s="15" t="str">
        <f t="shared" si="28"/>
        <v>igual</v>
      </c>
      <c r="I143" s="15" t="s">
        <v>190</v>
      </c>
      <c r="J143" s="80" t="s">
        <v>468</v>
      </c>
      <c r="K143" s="15" t="s">
        <v>33</v>
      </c>
      <c r="L143" s="70" t="s">
        <v>488</v>
      </c>
      <c r="M143" s="61" t="str">
        <f t="shared" si="31"/>
        <v>TH- Gest Bienes y Serv- Adquisiciones- Direcc Estrategico- Gest Conocimiento- Mant_sop_TICs</v>
      </c>
      <c r="N143" s="73" t="s">
        <v>1046</v>
      </c>
      <c r="O143">
        <v>186</v>
      </c>
    </row>
    <row r="144" spans="1:15" ht="12.95" customHeight="1" outlineLevel="2" x14ac:dyDescent="0.25">
      <c r="A144" s="58">
        <v>26</v>
      </c>
      <c r="B144" s="63" t="s">
        <v>62</v>
      </c>
      <c r="C144" s="56">
        <v>100</v>
      </c>
      <c r="D144" s="15" t="s">
        <v>500</v>
      </c>
      <c r="E144" s="61" t="str">
        <f t="shared" si="29"/>
        <v>repite</v>
      </c>
      <c r="F144"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v>
      </c>
      <c r="G144" s="61" t="s">
        <v>832</v>
      </c>
      <c r="H144" s="15" t="str">
        <f t="shared" si="28"/>
        <v>igual</v>
      </c>
      <c r="I144" s="15" t="s">
        <v>190</v>
      </c>
      <c r="J144" s="80" t="s">
        <v>499</v>
      </c>
      <c r="K144" s="15" t="s">
        <v>33</v>
      </c>
      <c r="L144" s="70" t="s">
        <v>520</v>
      </c>
      <c r="M144" s="61" t="str">
        <f t="shared" si="31"/>
        <v>TH- Gest Bienes y Serv- Adquisiciones- Direcc Estrategico- Gest Conocimiento- Mant_sop_TICs- Mejora continua</v>
      </c>
      <c r="N144" s="73" t="s">
        <v>1047</v>
      </c>
      <c r="O144">
        <v>211</v>
      </c>
    </row>
    <row r="145" spans="1:15" ht="12.95" customHeight="1" outlineLevel="2" x14ac:dyDescent="0.25">
      <c r="A145" s="53">
        <v>26</v>
      </c>
      <c r="B145" s="21" t="s">
        <v>62</v>
      </c>
      <c r="C145" s="14">
        <v>100</v>
      </c>
      <c r="D145" s="15" t="s">
        <v>540</v>
      </c>
      <c r="E145" s="61" t="str">
        <f t="shared" si="29"/>
        <v>repite</v>
      </c>
      <c r="F145"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v>
      </c>
      <c r="G145" s="61" t="s">
        <v>833</v>
      </c>
      <c r="H145" s="15" t="str">
        <f t="shared" si="28"/>
        <v>igual</v>
      </c>
      <c r="I145" s="15" t="s">
        <v>190</v>
      </c>
      <c r="J145" s="80" t="s">
        <v>539</v>
      </c>
      <c r="K145" s="15" t="s">
        <v>33</v>
      </c>
      <c r="L145" s="70" t="s">
        <v>575</v>
      </c>
      <c r="M145" s="61" t="str">
        <f t="shared" si="31"/>
        <v>TH- Gest Bienes y Serv- Adquisiciones- Direcc Estrategico- Gest Conocimiento- Mant_sop_TICs- Mejora continua- Despacho</v>
      </c>
      <c r="N145" s="73" t="s">
        <v>1048</v>
      </c>
      <c r="O145">
        <v>239</v>
      </c>
    </row>
    <row r="146" spans="1:15" ht="12.95" customHeight="1" outlineLevel="2" x14ac:dyDescent="0.25">
      <c r="A146" s="53">
        <v>26</v>
      </c>
      <c r="B146" s="16" t="s">
        <v>62</v>
      </c>
      <c r="C146" s="14">
        <v>80</v>
      </c>
      <c r="D146" s="15" t="s">
        <v>586</v>
      </c>
      <c r="E146" s="61" t="str">
        <f t="shared" si="29"/>
        <v>repite</v>
      </c>
      <c r="F146" s="61" t="str">
        <f t="shared" si="30"/>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v>
      </c>
      <c r="G146" s="61" t="s">
        <v>834</v>
      </c>
      <c r="H146" s="15" t="str">
        <f t="shared" si="28"/>
        <v>igual</v>
      </c>
      <c r="I146" s="15" t="s">
        <v>190</v>
      </c>
      <c r="J146" s="90" t="s">
        <v>581</v>
      </c>
      <c r="K146" s="15" t="s">
        <v>33</v>
      </c>
      <c r="L146" s="70" t="s">
        <v>193</v>
      </c>
      <c r="M146" s="61" t="str">
        <f t="shared" si="31"/>
        <v>TH- Gest Bienes y Serv- Adquisiciones- Direcc Estrategico- Gest Conocimiento- Mant_sop_TICs- Mejora continua- Despacho- Juridica</v>
      </c>
      <c r="N146" s="73" t="s">
        <v>1049</v>
      </c>
      <c r="O146">
        <v>267</v>
      </c>
    </row>
    <row r="147" spans="1:15" ht="12.95" customHeight="1" outlineLevel="2" x14ac:dyDescent="0.25">
      <c r="A147" s="53">
        <v>26</v>
      </c>
      <c r="B147" s="21" t="s">
        <v>62</v>
      </c>
      <c r="C147" s="14">
        <v>100</v>
      </c>
      <c r="D147" s="15" t="s">
        <v>613</v>
      </c>
      <c r="E147" s="61" t="str">
        <f t="shared" si="29"/>
        <v>repite</v>
      </c>
      <c r="F147"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v>
      </c>
      <c r="G147" s="61" t="s">
        <v>835</v>
      </c>
      <c r="H147" s="15" t="str">
        <f t="shared" si="28"/>
        <v>igual</v>
      </c>
      <c r="I147" s="15" t="s">
        <v>190</v>
      </c>
      <c r="J147" s="15" t="s">
        <v>614</v>
      </c>
      <c r="K147" s="15" t="s">
        <v>33</v>
      </c>
      <c r="L147" s="70" t="s">
        <v>179</v>
      </c>
      <c r="M147" s="61" t="str">
        <f t="shared" si="31"/>
        <v>TH- Gest Bienes y Serv- Adquisiciones- Direcc Estrategico- Gest Conocimiento- Mant_sop_TICs- Mejora continua- Despacho- Juridica- poblacional</v>
      </c>
      <c r="N147" s="73" t="s">
        <v>1050</v>
      </c>
      <c r="O147">
        <v>327</v>
      </c>
    </row>
    <row r="148" spans="1:15" ht="12.95" customHeight="1" outlineLevel="2" x14ac:dyDescent="0.25">
      <c r="A148" s="52">
        <v>26</v>
      </c>
      <c r="B148" s="22" t="s">
        <v>62</v>
      </c>
      <c r="C148" s="14">
        <v>100</v>
      </c>
      <c r="D148" s="15" t="s">
        <v>639</v>
      </c>
      <c r="E148" s="61" t="str">
        <f t="shared" si="29"/>
        <v>repite</v>
      </c>
      <c r="F148" s="61" t="str">
        <f t="shared" si="30"/>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v>
      </c>
      <c r="G148" s="61" t="s">
        <v>836</v>
      </c>
      <c r="H148" s="15" t="str">
        <f t="shared" si="28"/>
        <v>igual</v>
      </c>
      <c r="I148" s="15" t="s">
        <v>190</v>
      </c>
      <c r="J148" s="15" t="s">
        <v>638</v>
      </c>
      <c r="K148" s="79" t="s">
        <v>33</v>
      </c>
      <c r="L148" s="70" t="s">
        <v>670</v>
      </c>
      <c r="M148" s="61" t="str">
        <f t="shared" si="31"/>
        <v>TH- Gest Bienes y Serv- Adquisiciones- Direcc Estrategico- Gest Conocimiento- Mant_sop_TICs- Mejora continua- Despacho- Juridica- poblacional- Dir Serv_socia</v>
      </c>
      <c r="N148" s="73" t="s">
        <v>1051</v>
      </c>
      <c r="O148">
        <v>353</v>
      </c>
    </row>
    <row r="149" spans="1:15" ht="12.95" customHeight="1" outlineLevel="2" x14ac:dyDescent="0.25">
      <c r="A149" s="52">
        <v>26</v>
      </c>
      <c r="B149" s="22" t="s">
        <v>62</v>
      </c>
      <c r="C149" s="14">
        <v>100</v>
      </c>
      <c r="D149" s="15" t="s">
        <v>681</v>
      </c>
      <c r="E149" s="61" t="str">
        <f t="shared" si="29"/>
        <v>repite</v>
      </c>
      <c r="F149" s="61" t="str">
        <f t="shared" si="30"/>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 En los reportes de indicadores y de gestión no se han identificado acontecimientos potenciales que afectarían a la entidad.</v>
      </c>
      <c r="G149" s="61" t="s">
        <v>837</v>
      </c>
      <c r="H149" s="15" t="str">
        <f t="shared" si="28"/>
        <v>igual</v>
      </c>
      <c r="I149" s="15" t="s">
        <v>190</v>
      </c>
      <c r="J149" s="15" t="s">
        <v>681</v>
      </c>
      <c r="K149" s="15" t="s">
        <v>33</v>
      </c>
      <c r="L149" s="70" t="s">
        <v>694</v>
      </c>
      <c r="M149" s="61" t="str">
        <f t="shared" si="31"/>
        <v>TH- Gest Bienes y Serv- Adquisiciones- Direcc Estrategico- Gest Conocimiento- Mant_sop_TICs- Mejora continua- Despacho- Juridica- poblacional- Dir Serv_socia- Analsis y seg Politic soci</v>
      </c>
      <c r="N149" s="73" t="s">
        <v>1052</v>
      </c>
      <c r="O149">
        <v>378</v>
      </c>
    </row>
    <row r="150" spans="1:15" ht="12.95" customHeight="1" outlineLevel="2" x14ac:dyDescent="0.25">
      <c r="A150" s="60">
        <v>26</v>
      </c>
      <c r="B150" s="59" t="s">
        <v>62</v>
      </c>
      <c r="C150" s="56">
        <v>90</v>
      </c>
      <c r="D150" s="15" t="s">
        <v>709</v>
      </c>
      <c r="E150" s="61" t="str">
        <f t="shared" si="29"/>
        <v>repite</v>
      </c>
      <c r="F150" s="61" t="str">
        <f t="shared" si="30"/>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Durante el periodo reportado se han realizado diferentes reuniones con el fin de presentar el estado de los riesgos. Los riesgos fueron monitoreados y actualizados.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 a través del instrumento de acciones de mejora._x000D_
_x000D_
- Mediante circular 029 del 28 de septiembre de 2018, se formalizó la actualización del mapa de riesgos del proceso de Direccionamiento Político. - Fallos en contra de la Entidad, emitidos por los Despachos judiciales- Se realizó la respecticva oficializacion e identificacion de riesgos con el equipo del proceso. - El día 23 de Agosto de Agosto se remitio a la Oficina de Control Interno el Plan de manejo de los Riesgos asociados al Proceso de Direccionamiento de los Servicios Sociales.- En los reportes de indicadores y de gestión no se han identificado acontecimientos potenciales que afectarían a la entidad.-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v>
      </c>
      <c r="G150" s="61" t="s">
        <v>838</v>
      </c>
      <c r="H150" s="15" t="str">
        <f>IF(A150&lt;&gt;A152,"ultima","igual")</f>
        <v>ultima</v>
      </c>
      <c r="I150" s="15" t="s">
        <v>189</v>
      </c>
      <c r="J150" s="15" t="s">
        <v>710</v>
      </c>
      <c r="K150" s="15" t="s">
        <v>33</v>
      </c>
      <c r="L150" s="70" t="s">
        <v>183</v>
      </c>
      <c r="M150" s="61" t="str">
        <f t="shared" si="31"/>
        <v>TH- Gest Bienes y Serv- Adquisiciones- Direcc Estrategico- Gest Conocimiento- Mant_sop_TICs- Mejora continua- Despacho- Juridica- poblacional- Dir Serv_socia- Analsis y seg Politic soci- Territorial</v>
      </c>
      <c r="N150" s="73" t="s">
        <v>1053</v>
      </c>
      <c r="O150">
        <v>403</v>
      </c>
    </row>
    <row r="151" spans="1:15" ht="12.95" customHeight="1" outlineLevel="1" x14ac:dyDescent="0.25">
      <c r="A151" s="110" t="s">
        <v>1080</v>
      </c>
      <c r="B151" s="106"/>
      <c r="C151" s="56">
        <f>SUBTOTAL(1,C138:C150)</f>
        <v>97.692307692307693</v>
      </c>
      <c r="D151" s="15"/>
      <c r="E151" s="61"/>
      <c r="F151" s="61"/>
      <c r="G151" s="61"/>
      <c r="H151" s="15"/>
      <c r="I151" s="15"/>
      <c r="J151" s="15"/>
      <c r="K151" s="15"/>
      <c r="L151" s="70"/>
      <c r="M151" s="61"/>
      <c r="N151" s="73"/>
      <c r="O151">
        <f>SUBTOTAL(1,O138:O150)</f>
        <v>215.92307692307693</v>
      </c>
    </row>
    <row r="152" spans="1:15" ht="12.95" customHeight="1" outlineLevel="2" x14ac:dyDescent="0.25">
      <c r="A152" s="53">
        <v>27</v>
      </c>
      <c r="B152" s="13" t="s">
        <v>63</v>
      </c>
      <c r="C152" s="14">
        <v>100</v>
      </c>
      <c r="D152" s="15" t="s">
        <v>276</v>
      </c>
      <c r="E152" s="61" t="str">
        <f>IF(A152&lt;&gt;A150,D152,"repite")</f>
        <v>En la matriz de riesgos  se tienen identificados, valorados y monitoreados los riesgos asociados al proceso.  Se hacen reportes cuatrimestrales, se anexa seguimiento.</v>
      </c>
      <c r="F152" s="61" t="str">
        <f>IF(E152&lt;&gt;"repite",D152,F150&amp;"- " &amp;D152)</f>
        <v>En la matriz de riesgos  se tienen identificados, valorados y monitoreados los riesgos asociados al proceso.  Se hacen reportes cuatrimestrales, se anexa seguimiento.</v>
      </c>
      <c r="G152" s="61" t="s">
        <v>276</v>
      </c>
      <c r="H152" s="15" t="str">
        <f t="shared" ref="H152:H163" si="32">IF(A152&lt;&gt;A153,"ultima","igual")</f>
        <v>igual</v>
      </c>
      <c r="I152" s="15" t="s">
        <v>190</v>
      </c>
      <c r="J152" s="15" t="s">
        <v>277</v>
      </c>
      <c r="K152" s="15" t="s">
        <v>33</v>
      </c>
      <c r="L152" s="70" t="s">
        <v>171</v>
      </c>
      <c r="M152" s="61" t="str">
        <f>IF(E152&lt;&gt;"repite",L152,M150&amp;"- " &amp;L152)</f>
        <v>TH</v>
      </c>
      <c r="N152" s="73" t="s">
        <v>171</v>
      </c>
      <c r="O152">
        <v>24</v>
      </c>
    </row>
    <row r="153" spans="1:15" ht="12.95" customHeight="1" outlineLevel="2" x14ac:dyDescent="0.25">
      <c r="A153" s="52">
        <v>27</v>
      </c>
      <c r="B153" s="18" t="s">
        <v>63</v>
      </c>
      <c r="C153" s="14">
        <v>100</v>
      </c>
      <c r="D153" s="15" t="s">
        <v>306</v>
      </c>
      <c r="E153" s="61" t="str">
        <f t="shared" ref="E153:E164" si="33">IF(A153&lt;&gt;A152,D153,"repite")</f>
        <v>repite</v>
      </c>
      <c r="F153" s="61" t="str">
        <f t="shared" ref="F153:F164" si="34">IF(E153&lt;&gt;"repite",D153,F152&amp;"- " &amp;D153)</f>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v>
      </c>
      <c r="G153" s="61" t="s">
        <v>839</v>
      </c>
      <c r="H153" s="15" t="str">
        <f t="shared" si="32"/>
        <v>igual</v>
      </c>
      <c r="I153" s="15" t="s">
        <v>190</v>
      </c>
      <c r="J153" s="15" t="s">
        <v>306</v>
      </c>
      <c r="K153" s="15" t="s">
        <v>33</v>
      </c>
      <c r="L153" s="70" t="s">
        <v>318</v>
      </c>
      <c r="M153" s="61" t="str">
        <f t="shared" ref="M153:M164" si="35">IF(E153&lt;&gt;"repite",L153,M152&amp;"- " &amp;L153)</f>
        <v>TH- Gest Bienes y Serv</v>
      </c>
      <c r="N153" s="73" t="s">
        <v>1042</v>
      </c>
      <c r="O153">
        <v>50</v>
      </c>
    </row>
    <row r="154" spans="1:15" ht="12.95" customHeight="1" outlineLevel="2" x14ac:dyDescent="0.25">
      <c r="A154" s="53">
        <v>27</v>
      </c>
      <c r="B154" s="21" t="s">
        <v>63</v>
      </c>
      <c r="C154" s="14">
        <v>100</v>
      </c>
      <c r="D154" s="15" t="s">
        <v>325</v>
      </c>
      <c r="E154" s="61" t="str">
        <f t="shared" si="33"/>
        <v>repite</v>
      </c>
      <c r="F154"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v>
      </c>
      <c r="G154" s="61" t="s">
        <v>840</v>
      </c>
      <c r="H154" s="15" t="str">
        <f t="shared" si="32"/>
        <v>igual</v>
      </c>
      <c r="I154" s="15" t="s">
        <v>190</v>
      </c>
      <c r="J154" s="87" t="s">
        <v>326</v>
      </c>
      <c r="K154" s="15" t="s">
        <v>33</v>
      </c>
      <c r="L154" s="70" t="s">
        <v>338</v>
      </c>
      <c r="M154" s="61" t="str">
        <f t="shared" si="35"/>
        <v>TH- Gest Bienes y Serv- Adquisiciones</v>
      </c>
      <c r="N154" s="73" t="s">
        <v>1043</v>
      </c>
      <c r="O154">
        <v>75</v>
      </c>
    </row>
    <row r="155" spans="1:15" ht="12.95" customHeight="1" outlineLevel="2" x14ac:dyDescent="0.25">
      <c r="A155" s="58">
        <v>27</v>
      </c>
      <c r="B155" s="64" t="s">
        <v>63</v>
      </c>
      <c r="C155" s="56">
        <v>100</v>
      </c>
      <c r="D155" s="15" t="s">
        <v>399</v>
      </c>
      <c r="E155" s="61" t="str">
        <f t="shared" si="33"/>
        <v>repite</v>
      </c>
      <c r="F155" s="61" t="str">
        <f t="shared" si="34"/>
        <v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v>
      </c>
      <c r="G155" s="61" t="s">
        <v>841</v>
      </c>
      <c r="H155" s="15" t="str">
        <f t="shared" si="32"/>
        <v>igual</v>
      </c>
      <c r="I155" s="15" t="s">
        <v>190</v>
      </c>
      <c r="J155" s="80" t="s">
        <v>400</v>
      </c>
      <c r="K155" s="15" t="s">
        <v>33</v>
      </c>
      <c r="L155" s="70" t="s">
        <v>422</v>
      </c>
      <c r="M155" s="61" t="str">
        <f t="shared" si="35"/>
        <v>TH- Gest Bienes y Serv- Adquisiciones- Direcc Estrategico</v>
      </c>
      <c r="N155" s="73" t="s">
        <v>1044</v>
      </c>
      <c r="O155">
        <v>137</v>
      </c>
    </row>
    <row r="156" spans="1:15" ht="12.95" customHeight="1" outlineLevel="2" x14ac:dyDescent="0.25">
      <c r="A156" s="60">
        <v>27</v>
      </c>
      <c r="B156" s="64" t="s">
        <v>63</v>
      </c>
      <c r="C156" s="56">
        <v>100</v>
      </c>
      <c r="D156" s="15" t="s">
        <v>436</v>
      </c>
      <c r="E156" s="61" t="str">
        <f t="shared" si="33"/>
        <v>repite</v>
      </c>
      <c r="F156" s="61" t="str">
        <f t="shared" si="34"/>
        <v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v>
      </c>
      <c r="G156" s="61" t="s">
        <v>842</v>
      </c>
      <c r="H156" s="15" t="str">
        <f t="shared" si="32"/>
        <v>igual</v>
      </c>
      <c r="I156" s="15" t="s">
        <v>190</v>
      </c>
      <c r="J156" s="80" t="s">
        <v>435</v>
      </c>
      <c r="K156" s="15" t="s">
        <v>33</v>
      </c>
      <c r="L156" s="70" t="s">
        <v>455</v>
      </c>
      <c r="M156" s="61" t="str">
        <f t="shared" si="35"/>
        <v>TH- Gest Bienes y Serv- Adquisiciones- Direcc Estrategico- Gest Conocimiento</v>
      </c>
      <c r="N156" s="73" t="s">
        <v>1045</v>
      </c>
      <c r="O156">
        <v>162</v>
      </c>
    </row>
    <row r="157" spans="1:15" ht="12.95" customHeight="1" outlineLevel="2" x14ac:dyDescent="0.25">
      <c r="A157" s="58">
        <v>27</v>
      </c>
      <c r="B157" s="59" t="s">
        <v>63</v>
      </c>
      <c r="C157" s="56">
        <v>100</v>
      </c>
      <c r="D157" s="15" t="s">
        <v>470</v>
      </c>
      <c r="E157" s="61" t="str">
        <f t="shared" si="33"/>
        <v>repite</v>
      </c>
      <c r="F157" s="61" t="str">
        <f t="shared" si="34"/>
        <v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v>
      </c>
      <c r="G157" s="61" t="s">
        <v>843</v>
      </c>
      <c r="H157" s="15" t="str">
        <f t="shared" si="32"/>
        <v>igual</v>
      </c>
      <c r="I157" s="15" t="s">
        <v>190</v>
      </c>
      <c r="J157" s="80" t="s">
        <v>468</v>
      </c>
      <c r="K157" s="15" t="s">
        <v>33</v>
      </c>
      <c r="L157" s="70" t="s">
        <v>488</v>
      </c>
      <c r="M157" s="61" t="str">
        <f t="shared" si="35"/>
        <v>TH- Gest Bienes y Serv- Adquisiciones- Direcc Estrategico- Gest Conocimiento- Mant_sop_TICs</v>
      </c>
      <c r="N157" s="73" t="s">
        <v>1046</v>
      </c>
      <c r="O157">
        <v>187</v>
      </c>
    </row>
    <row r="158" spans="1:15" ht="12.95" customHeight="1" outlineLevel="2" x14ac:dyDescent="0.25">
      <c r="A158" s="58">
        <v>27</v>
      </c>
      <c r="B158" s="71" t="s">
        <v>63</v>
      </c>
      <c r="C158" s="56">
        <v>100</v>
      </c>
      <c r="D158" s="15" t="s">
        <v>501</v>
      </c>
      <c r="E158" s="61" t="str">
        <f t="shared" si="33"/>
        <v>repite</v>
      </c>
      <c r="F158" s="61" t="str">
        <f t="shared" si="34"/>
        <v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v>
      </c>
      <c r="G158" s="61" t="s">
        <v>844</v>
      </c>
      <c r="H158" s="15" t="str">
        <f t="shared" si="32"/>
        <v>igual</v>
      </c>
      <c r="I158" s="15" t="s">
        <v>190</v>
      </c>
      <c r="J158" s="80" t="s">
        <v>499</v>
      </c>
      <c r="K158" s="15" t="s">
        <v>33</v>
      </c>
      <c r="L158" s="70" t="s">
        <v>520</v>
      </c>
      <c r="M158" s="61" t="str">
        <f t="shared" si="35"/>
        <v>TH- Gest Bienes y Serv- Adquisiciones- Direcc Estrategico- Gest Conocimiento- Mant_sop_TICs- Mejora continua</v>
      </c>
      <c r="N158" s="73" t="s">
        <v>1047</v>
      </c>
      <c r="O158">
        <v>212</v>
      </c>
    </row>
    <row r="159" spans="1:15" ht="12.95" customHeight="1" outlineLevel="2" x14ac:dyDescent="0.25">
      <c r="A159" s="53">
        <v>27</v>
      </c>
      <c r="B159" s="19" t="s">
        <v>63</v>
      </c>
      <c r="C159" s="14">
        <v>100</v>
      </c>
      <c r="D159" s="15" t="s">
        <v>541</v>
      </c>
      <c r="E159" s="61" t="str">
        <f t="shared" si="33"/>
        <v>repite</v>
      </c>
      <c r="F159"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v>
      </c>
      <c r="G159" s="61" t="s">
        <v>845</v>
      </c>
      <c r="H159" s="15" t="str">
        <f t="shared" si="32"/>
        <v>igual</v>
      </c>
      <c r="I159" s="15" t="s">
        <v>190</v>
      </c>
      <c r="J159" s="80" t="s">
        <v>542</v>
      </c>
      <c r="K159" s="15" t="s">
        <v>33</v>
      </c>
      <c r="L159" s="70" t="s">
        <v>575</v>
      </c>
      <c r="M159" s="61" t="str">
        <f t="shared" si="35"/>
        <v>TH- Gest Bienes y Serv- Adquisiciones- Direcc Estrategico- Gest Conocimiento- Mant_sop_TICs- Mejora continua- Despacho</v>
      </c>
      <c r="N159" s="73" t="s">
        <v>1048</v>
      </c>
      <c r="O159">
        <v>240</v>
      </c>
    </row>
    <row r="160" spans="1:15" ht="12.95" customHeight="1" outlineLevel="2" x14ac:dyDescent="0.25">
      <c r="A160" s="52">
        <v>27</v>
      </c>
      <c r="B160" s="16" t="s">
        <v>63</v>
      </c>
      <c r="C160" s="14">
        <v>80</v>
      </c>
      <c r="D160" s="15" t="s">
        <v>587</v>
      </c>
      <c r="E160" s="61" t="str">
        <f t="shared" si="33"/>
        <v>repite</v>
      </c>
      <c r="F160"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v>
      </c>
      <c r="G160" s="61" t="s">
        <v>846</v>
      </c>
      <c r="H160" s="15" t="str">
        <f t="shared" si="32"/>
        <v>igual</v>
      </c>
      <c r="I160" s="15" t="s">
        <v>190</v>
      </c>
      <c r="J160" s="90" t="s">
        <v>581</v>
      </c>
      <c r="K160" s="15" t="s">
        <v>33</v>
      </c>
      <c r="L160" s="70" t="s">
        <v>193</v>
      </c>
      <c r="M160" s="61" t="str">
        <f t="shared" si="35"/>
        <v>TH- Gest Bienes y Serv- Adquisiciones- Direcc Estrategico- Gest Conocimiento- Mant_sop_TICs- Mejora continua- Despacho- Juridica</v>
      </c>
      <c r="N160" s="73" t="s">
        <v>1049</v>
      </c>
      <c r="O160">
        <v>268</v>
      </c>
    </row>
    <row r="161" spans="1:15" ht="12.95" customHeight="1" outlineLevel="2" x14ac:dyDescent="0.25">
      <c r="A161" s="53">
        <v>27</v>
      </c>
      <c r="B161" s="16" t="s">
        <v>63</v>
      </c>
      <c r="C161" s="14">
        <v>100</v>
      </c>
      <c r="D161" s="15" t="s">
        <v>615</v>
      </c>
      <c r="E161" s="61" t="str">
        <f t="shared" si="33"/>
        <v>repite</v>
      </c>
      <c r="F161"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v>
      </c>
      <c r="G161" s="61" t="s">
        <v>847</v>
      </c>
      <c r="H161" s="15" t="str">
        <f t="shared" si="32"/>
        <v>igual</v>
      </c>
      <c r="I161" s="15" t="s">
        <v>190</v>
      </c>
      <c r="J161" s="15" t="s">
        <v>616</v>
      </c>
      <c r="K161" s="15" t="s">
        <v>33</v>
      </c>
      <c r="L161" s="70" t="s">
        <v>179</v>
      </c>
      <c r="M161" s="61" t="str">
        <f t="shared" si="35"/>
        <v>TH- Gest Bienes y Serv- Adquisiciones- Direcc Estrategico- Gest Conocimiento- Mant_sop_TICs- Mejora continua- Despacho- Juridica- poblacional</v>
      </c>
      <c r="N161" s="73" t="s">
        <v>1050</v>
      </c>
      <c r="O161">
        <v>328</v>
      </c>
    </row>
    <row r="162" spans="1:15" ht="12.95" customHeight="1" outlineLevel="2" x14ac:dyDescent="0.25">
      <c r="A162" s="52">
        <v>27</v>
      </c>
      <c r="B162" s="16" t="s">
        <v>63</v>
      </c>
      <c r="C162" s="14">
        <v>100</v>
      </c>
      <c r="D162" s="15" t="s">
        <v>640</v>
      </c>
      <c r="E162" s="61" t="str">
        <f t="shared" si="33"/>
        <v>repite</v>
      </c>
      <c r="F162"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v>
      </c>
      <c r="G162" s="61" t="s">
        <v>848</v>
      </c>
      <c r="H162" s="15" t="str">
        <f t="shared" si="32"/>
        <v>igual</v>
      </c>
      <c r="I162" s="15" t="s">
        <v>190</v>
      </c>
      <c r="J162" s="15" t="s">
        <v>641</v>
      </c>
      <c r="K162" s="79" t="s">
        <v>33</v>
      </c>
      <c r="L162" s="70" t="s">
        <v>670</v>
      </c>
      <c r="M162" s="61" t="str">
        <f t="shared" si="35"/>
        <v>TH- Gest Bienes y Serv- Adquisiciones- Direcc Estrategico- Gest Conocimiento- Mant_sop_TICs- Mejora continua- Despacho- Juridica- poblacional- Dir Serv_socia</v>
      </c>
      <c r="N162" s="73" t="s">
        <v>1051</v>
      </c>
      <c r="O162">
        <v>354</v>
      </c>
    </row>
    <row r="163" spans="1:15" ht="12.95" customHeight="1" outlineLevel="2" x14ac:dyDescent="0.25">
      <c r="A163" s="53">
        <v>27</v>
      </c>
      <c r="B163" s="20" t="s">
        <v>63</v>
      </c>
      <c r="C163" s="14">
        <v>100</v>
      </c>
      <c r="D163" s="15" t="s">
        <v>181</v>
      </c>
      <c r="E163" s="61" t="str">
        <f t="shared" si="33"/>
        <v>repite</v>
      </c>
      <c r="F163" s="61" t="str">
        <f t="shared" si="34"/>
        <v xml:space="preserve">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v>
      </c>
      <c r="G163" s="61" t="s">
        <v>849</v>
      </c>
      <c r="H163" s="15" t="str">
        <f t="shared" si="32"/>
        <v>igual</v>
      </c>
      <c r="I163" s="15" t="s">
        <v>190</v>
      </c>
      <c r="J163" s="15" t="s">
        <v>181</v>
      </c>
      <c r="K163" s="15" t="s">
        <v>33</v>
      </c>
      <c r="L163" s="70" t="s">
        <v>694</v>
      </c>
      <c r="M163" s="61" t="str">
        <f t="shared" si="35"/>
        <v>TH- Gest Bienes y Serv- Adquisiciones- Direcc Estrategico- Gest Conocimiento- Mant_sop_TICs- Mejora continua- Despacho- Juridica- poblacional- Dir Serv_socia- Analsis y seg Politic soci</v>
      </c>
      <c r="N163" s="73" t="s">
        <v>1052</v>
      </c>
      <c r="O163">
        <v>379</v>
      </c>
    </row>
    <row r="164" spans="1:15" ht="12.95" customHeight="1" outlineLevel="2" x14ac:dyDescent="0.25">
      <c r="A164" s="58">
        <v>27</v>
      </c>
      <c r="B164" s="62" t="s">
        <v>63</v>
      </c>
      <c r="C164" s="56">
        <v>100</v>
      </c>
      <c r="D164" s="15" t="s">
        <v>711</v>
      </c>
      <c r="E164" s="61" t="str">
        <f t="shared" si="33"/>
        <v>repite</v>
      </c>
      <c r="F164" s="61" t="str">
        <f t="shared" si="34"/>
        <v>En la matriz de riesgos  se tienen identificados, valorados y monitoreados los riesgos asociados al proceso.  Se hacen reportes cuatrimestrales, se anexa seguimiento.-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mejora.Los riesgos del proceso estan en proceso de actualización_x000D_
- En el marco de la identificación de los riesgos se realiza su evaluación con el fin de identificar su impacto y probabilidad y se brinda atención por medio de su plan de manejo a través del instrumento de acciones de mejora._x000D_
_x000D_
- Se define plan de manejo para los riesgos priorizados y para los riesgos clasificados en BAJO, se definió plan de contingencia. Esta información se reportó a la OCI el 18 de octubre de 2018.- Fallos desfavorables activos- Según el seguimiento de los riesgos realizados en el año 2017, se realizó taller de identificación de riesgo y actualmente se encuentran oficializados los riesgos del proceso de construccion e implementación de políticas públicas mediante el memorando  INT 49596- A los riesgos asociados al Proceso de Direccionamiento de los servicios sociales se les realizo la evaluación del riesgo de acuerdo a la "matriz de calificación, evaluación y respuesta de riesgos".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 SUB ADULTEZ. Se realizó socialización de los criterios los criterios de identificación, ingreso y restricciones a los servicios, los cuales quedaron oficializados en la resolución 825 de 2018 a los lideres de los servicios.  
SUB LGBTI. Se realizo socializacion de los criterios de identificacion, ingreso y restriccion de los servicios,  los cuales quedaron oficializados en la resolución 825 de 2018 en el Centro de Atencion Integral a la Diversidad Sexual y de Generos Sebastian Romero el dia 23 de agosto del 2018. Y al equipo Territorial  el 3 de agosto del 2018.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v>
      </c>
      <c r="G164" s="61" t="s">
        <v>850</v>
      </c>
      <c r="H164" s="15" t="str">
        <f>IF(A164&lt;&gt;A166,"ultima","igual")</f>
        <v>ultima</v>
      </c>
      <c r="I164" s="15" t="s">
        <v>189</v>
      </c>
      <c r="J164" s="15" t="s">
        <v>712</v>
      </c>
      <c r="K164" s="15" t="s">
        <v>33</v>
      </c>
      <c r="L164" s="70" t="s">
        <v>183</v>
      </c>
      <c r="M164" s="61" t="str">
        <f t="shared" si="35"/>
        <v>TH- Gest Bienes y Serv- Adquisiciones- Direcc Estrategico- Gest Conocimiento- Mant_sop_TICs- Mejora continua- Despacho- Juridica- poblacional- Dir Serv_socia- Analsis y seg Politic soci- Territorial</v>
      </c>
      <c r="N164" s="73" t="s">
        <v>1053</v>
      </c>
      <c r="O164">
        <v>404</v>
      </c>
    </row>
    <row r="165" spans="1:15" ht="12.95" customHeight="1" outlineLevel="1" thickBot="1" x14ac:dyDescent="0.3">
      <c r="A165" s="107" t="s">
        <v>1081</v>
      </c>
      <c r="B165" s="61"/>
      <c r="C165" s="56">
        <f>SUBTOTAL(1,C152:C164)</f>
        <v>98.461538461538467</v>
      </c>
      <c r="D165" s="15"/>
      <c r="E165" s="61"/>
      <c r="F165" s="61"/>
      <c r="G165" s="61"/>
      <c r="H165" s="15"/>
      <c r="I165" s="15"/>
      <c r="J165" s="15"/>
      <c r="K165" s="15"/>
      <c r="L165" s="70"/>
      <c r="M165" s="61"/>
      <c r="N165" s="73"/>
      <c r="O165">
        <f>SUBTOTAL(1,O152:O164)</f>
        <v>216.92307692307693</v>
      </c>
    </row>
    <row r="166" spans="1:15" ht="12.95" customHeight="1" outlineLevel="2" x14ac:dyDescent="0.25">
      <c r="A166" s="53">
        <v>28</v>
      </c>
      <c r="B166" s="24" t="s">
        <v>64</v>
      </c>
      <c r="C166" s="14">
        <v>100</v>
      </c>
      <c r="D166" s="15" t="s">
        <v>278</v>
      </c>
      <c r="E166" s="61" t="str">
        <f>IF(A166&lt;&gt;A164,D166,"repite")</f>
        <v>Se tienen identificados los riesgos de corrupción que puedan afectar el cumplimiento del objetivo del  proceso Gestión de Tanto Humano
http://intranetsdis.integracionsocial.gov.co/modulos/contenido/default.asp?idmodulo=1344</v>
      </c>
      <c r="F166" s="61" t="str">
        <f>IF(E166&lt;&gt;"repite",D166,F164&amp;"- " &amp;D166)</f>
        <v>Se tienen identificados los riesgos de corrupción que puedan afectar el cumplimiento del objetivo del  proceso Gestión de Tanto Humano
http://intranetsdis.integracionsocial.gov.co/modulos/contenido/default.asp?idmodulo=1344</v>
      </c>
      <c r="G166" s="61" t="s">
        <v>278</v>
      </c>
      <c r="H166" s="15" t="str">
        <f t="shared" ref="H166:H177" si="36">IF(A166&lt;&gt;A167,"ultima","igual")</f>
        <v>igual</v>
      </c>
      <c r="I166" s="15" t="s">
        <v>190</v>
      </c>
      <c r="J166" s="87" t="s">
        <v>279</v>
      </c>
      <c r="K166" s="15" t="s">
        <v>33</v>
      </c>
      <c r="L166" s="70" t="s">
        <v>171</v>
      </c>
      <c r="M166" s="61" t="str">
        <f>IF(E166&lt;&gt;"repite",L166,M164&amp;"- " &amp;L166)</f>
        <v>TH</v>
      </c>
      <c r="N166" s="73" t="s">
        <v>171</v>
      </c>
      <c r="O166">
        <v>25</v>
      </c>
    </row>
    <row r="167" spans="1:15" ht="12.95" customHeight="1" outlineLevel="2" x14ac:dyDescent="0.25">
      <c r="A167" s="52">
        <v>28</v>
      </c>
      <c r="B167" s="16" t="s">
        <v>64</v>
      </c>
      <c r="C167" s="14">
        <v>100</v>
      </c>
      <c r="D167" s="15" t="s">
        <v>307</v>
      </c>
      <c r="E167" s="61" t="str">
        <f t="shared" ref="E167:E178" si="37">IF(A167&lt;&gt;A166,D167,"repite")</f>
        <v>repite</v>
      </c>
      <c r="F167" s="61" t="str">
        <f t="shared" ref="F167:F178" si="38">IF(E167&lt;&gt;"repite",D167,F166&amp;"- " &amp;D167)</f>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v>
      </c>
      <c r="G167" s="61" t="s">
        <v>851</v>
      </c>
      <c r="H167" s="15" t="str">
        <f t="shared" si="36"/>
        <v>igual</v>
      </c>
      <c r="I167" s="15" t="s">
        <v>190</v>
      </c>
      <c r="J167" s="15" t="s">
        <v>307</v>
      </c>
      <c r="K167" s="15" t="s">
        <v>33</v>
      </c>
      <c r="L167" s="70" t="s">
        <v>318</v>
      </c>
      <c r="M167" s="61" t="str">
        <f t="shared" ref="M167:M178" si="39">IF(E167&lt;&gt;"repite",L167,M166&amp;"- " &amp;L167)</f>
        <v>TH- Gest Bienes y Serv</v>
      </c>
      <c r="N167" s="73" t="s">
        <v>1042</v>
      </c>
      <c r="O167">
        <v>51</v>
      </c>
    </row>
    <row r="168" spans="1:15" ht="12.95" customHeight="1" outlineLevel="2" x14ac:dyDescent="0.25">
      <c r="A168" s="53">
        <v>28</v>
      </c>
      <c r="B168" s="16" t="s">
        <v>64</v>
      </c>
      <c r="C168" s="14">
        <v>100</v>
      </c>
      <c r="D168" s="15" t="s">
        <v>323</v>
      </c>
      <c r="E168" s="61" t="str">
        <f t="shared" si="37"/>
        <v>repite</v>
      </c>
      <c r="F168"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v>
      </c>
      <c r="G168" s="61" t="s">
        <v>852</v>
      </c>
      <c r="H168" s="15" t="str">
        <f t="shared" si="36"/>
        <v>igual</v>
      </c>
      <c r="I168" s="15" t="s">
        <v>190</v>
      </c>
      <c r="J168" s="87" t="s">
        <v>324</v>
      </c>
      <c r="K168" s="15" t="s">
        <v>33</v>
      </c>
      <c r="L168" s="70" t="s">
        <v>338</v>
      </c>
      <c r="M168" s="61" t="str">
        <f t="shared" si="39"/>
        <v>TH- Gest Bienes y Serv- Adquisiciones</v>
      </c>
      <c r="N168" s="73" t="s">
        <v>1043</v>
      </c>
      <c r="O168">
        <v>76</v>
      </c>
    </row>
    <row r="169" spans="1:15" ht="12.95" customHeight="1" outlineLevel="2" x14ac:dyDescent="0.25">
      <c r="A169" s="60">
        <v>28</v>
      </c>
      <c r="B169" s="63" t="s">
        <v>64</v>
      </c>
      <c r="C169" s="56">
        <v>100</v>
      </c>
      <c r="D169" s="15" t="s">
        <v>402</v>
      </c>
      <c r="E169" s="61" t="str">
        <f t="shared" si="37"/>
        <v>repite</v>
      </c>
      <c r="F169" s="61" t="str">
        <f t="shared" si="38"/>
        <v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v>
      </c>
      <c r="G169" s="61" t="s">
        <v>853</v>
      </c>
      <c r="H169" s="15" t="str">
        <f t="shared" si="36"/>
        <v>igual</v>
      </c>
      <c r="I169" s="15" t="s">
        <v>190</v>
      </c>
      <c r="J169" s="80" t="s">
        <v>403</v>
      </c>
      <c r="K169" s="15" t="s">
        <v>33</v>
      </c>
      <c r="L169" s="70" t="s">
        <v>422</v>
      </c>
      <c r="M169" s="61" t="str">
        <f t="shared" si="39"/>
        <v>TH- Gest Bienes y Serv- Adquisiciones- Direcc Estrategico</v>
      </c>
      <c r="N169" s="73" t="s">
        <v>1044</v>
      </c>
      <c r="O169">
        <v>138</v>
      </c>
    </row>
    <row r="170" spans="1:15" ht="12.95" customHeight="1" outlineLevel="2" x14ac:dyDescent="0.25">
      <c r="A170" s="60">
        <v>28</v>
      </c>
      <c r="B170" s="61" t="s">
        <v>64</v>
      </c>
      <c r="C170" s="56">
        <v>100</v>
      </c>
      <c r="D170" s="15" t="s">
        <v>404</v>
      </c>
      <c r="E170" s="61" t="str">
        <f t="shared" si="37"/>
        <v>repite</v>
      </c>
      <c r="F170" s="61" t="str">
        <f t="shared" si="38"/>
        <v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v>
      </c>
      <c r="G170" s="61" t="s">
        <v>854</v>
      </c>
      <c r="H170" s="15" t="str">
        <f t="shared" si="36"/>
        <v>igual</v>
      </c>
      <c r="I170" s="15" t="s">
        <v>190</v>
      </c>
      <c r="J170" s="80" t="s">
        <v>437</v>
      </c>
      <c r="K170" s="15" t="s">
        <v>33</v>
      </c>
      <c r="L170" s="70" t="s">
        <v>455</v>
      </c>
      <c r="M170" s="61" t="str">
        <f t="shared" si="39"/>
        <v>TH- Gest Bienes y Serv- Adquisiciones- Direcc Estrategico- Gest Conocimiento</v>
      </c>
      <c r="N170" s="73" t="s">
        <v>1045</v>
      </c>
      <c r="O170">
        <v>163</v>
      </c>
    </row>
    <row r="171" spans="1:15" ht="12.95" customHeight="1" outlineLevel="2" x14ac:dyDescent="0.25">
      <c r="A171" s="58">
        <v>28</v>
      </c>
      <c r="B171" s="62" t="s">
        <v>64</v>
      </c>
      <c r="C171" s="56">
        <v>100</v>
      </c>
      <c r="D171" s="15" t="s">
        <v>471</v>
      </c>
      <c r="E171" s="61" t="str">
        <f t="shared" si="37"/>
        <v>repite</v>
      </c>
      <c r="F171" s="61" t="str">
        <f t="shared" si="38"/>
        <v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v>
      </c>
      <c r="G171" s="61" t="s">
        <v>855</v>
      </c>
      <c r="H171" s="15" t="str">
        <f t="shared" si="36"/>
        <v>igual</v>
      </c>
      <c r="I171" s="15" t="s">
        <v>190</v>
      </c>
      <c r="J171" s="80" t="s">
        <v>472</v>
      </c>
      <c r="K171" s="15" t="s">
        <v>33</v>
      </c>
      <c r="L171" s="70" t="s">
        <v>488</v>
      </c>
      <c r="M171" s="61" t="str">
        <f t="shared" si="39"/>
        <v>TH- Gest Bienes y Serv- Adquisiciones- Direcc Estrategico- Gest Conocimiento- Mant_sop_TICs</v>
      </c>
      <c r="N171" s="73" t="s">
        <v>1046</v>
      </c>
      <c r="O171">
        <v>188</v>
      </c>
    </row>
    <row r="172" spans="1:15" ht="12.95" customHeight="1" outlineLevel="2" x14ac:dyDescent="0.25">
      <c r="A172" s="58">
        <v>28</v>
      </c>
      <c r="B172" s="63" t="s">
        <v>64</v>
      </c>
      <c r="C172" s="56">
        <v>100</v>
      </c>
      <c r="D172" s="15" t="s">
        <v>502</v>
      </c>
      <c r="E172" s="61" t="str">
        <f t="shared" si="37"/>
        <v>repite</v>
      </c>
      <c r="F172" s="61" t="str">
        <f t="shared" si="38"/>
        <v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v>
      </c>
      <c r="G172" s="61" t="s">
        <v>856</v>
      </c>
      <c r="H172" s="15" t="str">
        <f t="shared" si="36"/>
        <v>igual</v>
      </c>
      <c r="I172" s="15" t="s">
        <v>190</v>
      </c>
      <c r="J172" s="80" t="s">
        <v>503</v>
      </c>
      <c r="K172" s="15" t="s">
        <v>33</v>
      </c>
      <c r="L172" s="70" t="s">
        <v>520</v>
      </c>
      <c r="M172" s="61" t="str">
        <f t="shared" si="39"/>
        <v>TH- Gest Bienes y Serv- Adquisiciones- Direcc Estrategico- Gest Conocimiento- Mant_sop_TICs- Mejora continua</v>
      </c>
      <c r="N172" s="73" t="s">
        <v>1047</v>
      </c>
      <c r="O172">
        <v>213</v>
      </c>
    </row>
    <row r="173" spans="1:15" ht="12.95" customHeight="1" outlineLevel="2" x14ac:dyDescent="0.25">
      <c r="A173" s="52">
        <v>28</v>
      </c>
      <c r="B173" s="22" t="s">
        <v>64</v>
      </c>
      <c r="C173" s="14">
        <v>100</v>
      </c>
      <c r="D173" s="15" t="s">
        <v>543</v>
      </c>
      <c r="E173" s="61" t="str">
        <f t="shared" si="37"/>
        <v>repite</v>
      </c>
      <c r="F173"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v>
      </c>
      <c r="G173" s="61" t="s">
        <v>857</v>
      </c>
      <c r="H173" s="15" t="str">
        <f t="shared" si="36"/>
        <v>igual</v>
      </c>
      <c r="I173" s="15" t="s">
        <v>190</v>
      </c>
      <c r="J173" s="80" t="s">
        <v>544</v>
      </c>
      <c r="K173" s="15" t="s">
        <v>33</v>
      </c>
      <c r="L173" s="70" t="s">
        <v>575</v>
      </c>
      <c r="M173" s="61" t="str">
        <f t="shared" si="39"/>
        <v>TH- Gest Bienes y Serv- Adquisiciones- Direcc Estrategico- Gest Conocimiento- Mant_sop_TICs- Mejora continua- Despacho</v>
      </c>
      <c r="N173" s="73" t="s">
        <v>1048</v>
      </c>
      <c r="O173">
        <v>241</v>
      </c>
    </row>
    <row r="174" spans="1:15" ht="12.95" customHeight="1" outlineLevel="2" x14ac:dyDescent="0.25">
      <c r="A174" s="52">
        <v>28</v>
      </c>
      <c r="B174" s="22" t="s">
        <v>64</v>
      </c>
      <c r="C174" s="14"/>
      <c r="D174" s="15" t="s">
        <v>584</v>
      </c>
      <c r="E174" s="61" t="str">
        <f t="shared" si="37"/>
        <v>repite</v>
      </c>
      <c r="F174"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v>
      </c>
      <c r="G174" s="61" t="s">
        <v>858</v>
      </c>
      <c r="H174" s="15" t="str">
        <f t="shared" si="36"/>
        <v>igual</v>
      </c>
      <c r="I174" s="15" t="s">
        <v>190</v>
      </c>
      <c r="J174" s="15" t="s">
        <v>585</v>
      </c>
      <c r="K174" s="15" t="s">
        <v>33</v>
      </c>
      <c r="L174" s="70" t="s">
        <v>193</v>
      </c>
      <c r="M174" s="61" t="str">
        <f t="shared" si="39"/>
        <v>TH- Gest Bienes y Serv- Adquisiciones- Direcc Estrategico- Gest Conocimiento- Mant_sop_TICs- Mejora continua- Despacho- Juridica</v>
      </c>
      <c r="N174" s="73" t="s">
        <v>1049</v>
      </c>
      <c r="O174">
        <v>269</v>
      </c>
    </row>
    <row r="175" spans="1:15" ht="12.95" customHeight="1" outlineLevel="2" thickBot="1" x14ac:dyDescent="0.3">
      <c r="A175" s="53">
        <v>28</v>
      </c>
      <c r="B175" s="28" t="s">
        <v>64</v>
      </c>
      <c r="C175" s="14"/>
      <c r="D175" s="15" t="s">
        <v>617</v>
      </c>
      <c r="E175" s="61" t="str">
        <f t="shared" si="37"/>
        <v>repite</v>
      </c>
      <c r="F175"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v>
      </c>
      <c r="G175" s="61" t="s">
        <v>859</v>
      </c>
      <c r="H175" s="15" t="str">
        <f t="shared" si="36"/>
        <v>igual</v>
      </c>
      <c r="I175" s="15" t="s">
        <v>190</v>
      </c>
      <c r="J175" s="15" t="s">
        <v>618</v>
      </c>
      <c r="K175" s="15" t="s">
        <v>33</v>
      </c>
      <c r="L175" s="70" t="s">
        <v>179</v>
      </c>
      <c r="M175" s="61" t="str">
        <f t="shared" si="39"/>
        <v>TH- Gest Bienes y Serv- Adquisiciones- Direcc Estrategico- Gest Conocimiento- Mant_sop_TICs- Mejora continua- Despacho- Juridica- poblacional</v>
      </c>
      <c r="N175" s="73" t="s">
        <v>1050</v>
      </c>
      <c r="O175">
        <v>329</v>
      </c>
    </row>
    <row r="176" spans="1:15" ht="12.95" customHeight="1" outlineLevel="2" x14ac:dyDescent="0.25">
      <c r="A176" s="53">
        <v>28</v>
      </c>
      <c r="B176" s="24" t="s">
        <v>64</v>
      </c>
      <c r="C176" s="14">
        <v>100</v>
      </c>
      <c r="D176" s="15" t="s">
        <v>642</v>
      </c>
      <c r="E176" s="61" t="str">
        <f t="shared" si="37"/>
        <v>repite</v>
      </c>
      <c r="F176"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v>
      </c>
      <c r="G176" s="61" t="s">
        <v>860</v>
      </c>
      <c r="H176" s="15" t="str">
        <f t="shared" si="36"/>
        <v>igual</v>
      </c>
      <c r="I176" s="15" t="s">
        <v>190</v>
      </c>
      <c r="J176" s="15" t="s">
        <v>643</v>
      </c>
      <c r="K176" s="79" t="s">
        <v>33</v>
      </c>
      <c r="L176" s="70" t="s">
        <v>670</v>
      </c>
      <c r="M176" s="61" t="str">
        <f t="shared" si="39"/>
        <v>TH- Gest Bienes y Serv- Adquisiciones- Direcc Estrategico- Gest Conocimiento- Mant_sop_TICs- Mejora continua- Despacho- Juridica- poblacional- Dir Serv_socia</v>
      </c>
      <c r="N176" s="73" t="s">
        <v>1051</v>
      </c>
      <c r="O176">
        <v>355</v>
      </c>
    </row>
    <row r="177" spans="1:15" ht="12.95" customHeight="1" outlineLevel="2" x14ac:dyDescent="0.25">
      <c r="A177" s="52">
        <v>28</v>
      </c>
      <c r="B177" s="13" t="s">
        <v>64</v>
      </c>
      <c r="C177" s="14">
        <v>100</v>
      </c>
      <c r="D177" s="15" t="s">
        <v>181</v>
      </c>
      <c r="E177" s="61" t="str">
        <f t="shared" si="37"/>
        <v>repite</v>
      </c>
      <c r="F177" s="61" t="str">
        <f t="shared" si="38"/>
        <v xml:space="preserve">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v>
      </c>
      <c r="G177" s="61" t="s">
        <v>861</v>
      </c>
      <c r="H177" s="15" t="str">
        <f t="shared" si="36"/>
        <v>igual</v>
      </c>
      <c r="I177" s="15" t="s">
        <v>190</v>
      </c>
      <c r="J177" s="15" t="s">
        <v>181</v>
      </c>
      <c r="K177" s="15" t="s">
        <v>33</v>
      </c>
      <c r="L177" s="70" t="s">
        <v>694</v>
      </c>
      <c r="M177" s="61" t="str">
        <f t="shared" si="39"/>
        <v>TH- Gest Bienes y Serv- Adquisiciones- Direcc Estrategico- Gest Conocimiento- Mant_sop_TICs- Mejora continua- Despacho- Juridica- poblacional- Dir Serv_socia- Analsis y seg Politic soci</v>
      </c>
      <c r="N177" s="73" t="s">
        <v>1052</v>
      </c>
      <c r="O177">
        <v>380</v>
      </c>
    </row>
    <row r="178" spans="1:15" ht="12.95" customHeight="1" outlineLevel="2" x14ac:dyDescent="0.25">
      <c r="A178" s="60">
        <v>28</v>
      </c>
      <c r="B178" s="62" t="s">
        <v>64</v>
      </c>
      <c r="C178" s="56">
        <v>100</v>
      </c>
      <c r="D178" s="15" t="s">
        <v>713</v>
      </c>
      <c r="E178" s="61" t="str">
        <f t="shared" si="37"/>
        <v>repite</v>
      </c>
      <c r="F178" s="61" t="str">
        <f t="shared" si="38"/>
        <v>Se tienen identificados los riesgos de corrupción que puedan afectar el cumplimiento del objetivo del  proceso Gestión de Tanto Humano
http://intranetsdis.integracionsocial.gov.co/modulos/contenido/default.asp?idmodulo=1344-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
Durante el periodo reportado se realizó el seguimiento y se reportaron los avances.
- El proceso cuenta con riesgos de corrupción identificados, plan de manejo de riesgos y su respectivo seguimiento los cuales reposan en el mapa de riesgos de corrupción de la entidad._x000D_
_x000D_
- El proceso Mantenimiento y Soporte de TIC cuenta con 1 riesgo de corrupción identificado, plan de manejo del riesgo y su respectivo seguimiento los cuales reposan en el mapa de riesgos de corrupción de la entidad._x000D_
- El proceso cuenta con riesgos de corrupción identificados, plan de manejo de riesgos y su respectivo seguimiento los cuales reposan en el mapa de riesgos de corrupción de la entidad._x000D_
- Al inicio de la vigencia se realizó ejercicio para revisar e identificar riesgos asociados al tema de corrupción. El proceso contempla 1 riesgo de corrupción: RDP-06. Desviación o distorsión de la información: Hace referencia a la posibilidad de que se desvíe o distorsione la información institucional publicada en medios de comunicación para obtener un beneficio particular.
El mapa de riesgos de corrupción se encuentra publicado Enel siguiente link: http://www.integracionsocial.gov.co/index.php/plan-de-lucha-contra-la-corrupcion- N/A-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Actualmente no se materializan los riesgos identificados; en caso que haya lugar, se procederá a seguir el plan de contingencia formulado. - SUB ADULTEZ. Se realizó socialización de los criterios los criterios de identificación, ingreso y restricciones a los servicios, los cuales quedaron oficializados en la resolución 825 de 2018 a los lideres de los servicios.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jornadas de socialización de los riesgos de corrupción en las unidades operativas de los servicios que presta la Subdireción para la Vejez.</v>
      </c>
      <c r="G178" s="61" t="s">
        <v>862</v>
      </c>
      <c r="H178" s="15" t="str">
        <f>IF(A178&lt;&gt;A180,"ultima","igual")</f>
        <v>ultima</v>
      </c>
      <c r="I178" s="15" t="s">
        <v>189</v>
      </c>
      <c r="J178" s="87" t="s">
        <v>714</v>
      </c>
      <c r="K178" s="15" t="s">
        <v>33</v>
      </c>
      <c r="L178" s="70" t="s">
        <v>183</v>
      </c>
      <c r="M178" s="61" t="str">
        <f t="shared" si="39"/>
        <v>TH- Gest Bienes y Serv- Adquisiciones- Direcc Estrategico- Gest Conocimiento- Mant_sop_TICs- Mejora continua- Despacho- Juridica- poblacional- Dir Serv_socia- Analsis y seg Politic soci- Territorial</v>
      </c>
      <c r="N178" s="73" t="s">
        <v>1053</v>
      </c>
      <c r="O178">
        <v>405</v>
      </c>
    </row>
    <row r="179" spans="1:15" ht="12.95" customHeight="1" outlineLevel="1" x14ac:dyDescent="0.25">
      <c r="A179" s="107" t="s">
        <v>1082</v>
      </c>
      <c r="B179" s="62"/>
      <c r="C179" s="56">
        <f>SUBTOTAL(1,C166:C178)</f>
        <v>100</v>
      </c>
      <c r="D179" s="15"/>
      <c r="E179" s="61"/>
      <c r="F179" s="61"/>
      <c r="G179" s="61"/>
      <c r="H179" s="15"/>
      <c r="I179" s="15"/>
      <c r="J179" s="87"/>
      <c r="K179" s="15"/>
      <c r="L179" s="70"/>
      <c r="M179" s="61"/>
      <c r="N179" s="73"/>
      <c r="O179">
        <f>SUBTOTAL(1,O166:O178)</f>
        <v>217.92307692307693</v>
      </c>
    </row>
    <row r="180" spans="1:15" ht="12.95" customHeight="1" outlineLevel="2" x14ac:dyDescent="0.25">
      <c r="A180" s="58">
        <v>29</v>
      </c>
      <c r="B180" s="62" t="s">
        <v>65</v>
      </c>
      <c r="C180" s="56">
        <v>100</v>
      </c>
      <c r="D180" s="15" t="s">
        <v>343</v>
      </c>
      <c r="E180" s="61" t="str">
        <f>IF(A180&lt;&gt;A178,D180,"repite")</f>
        <v xml:space="preserve">A partir de la expedición de la Guía para la Administración de los Riesgos de Gestión, Corrupción y Seguridad Digital, se adelantó la primera mesa de trabajo con la Oficina de Control Interno, para la articulación de acciones en torno a las actualizaciones pertinentes para la gestión de riesgos en la entidad._x000D_
_x000D_
</v>
      </c>
      <c r="F180" s="61" t="str">
        <f>IF(E180&lt;&gt;"repite",D180,F178&amp;"- " &amp;D180)</f>
        <v xml:space="preserve">A partir de la expedición de la Guía para la Administración de los Riesgos de Gestión, Corrupción y Seguridad Digital, se adelantó la primera mesa de trabajo con la Oficina de Control Interno, para la articulación de acciones en torno a las actualizaciones pertinentes para la gestión de riesgos en la entidad._x000D_
_x000D_
</v>
      </c>
      <c r="G180" s="61" t="s">
        <v>343</v>
      </c>
      <c r="H180" s="15" t="str">
        <f>IF(A180&lt;&gt;A182,"ultima","igual")</f>
        <v>ultima</v>
      </c>
      <c r="I180" s="15" t="s">
        <v>189</v>
      </c>
      <c r="J180" s="80" t="s">
        <v>344</v>
      </c>
      <c r="K180" s="15" t="s">
        <v>37</v>
      </c>
      <c r="L180" s="70" t="s">
        <v>37</v>
      </c>
      <c r="M180" s="61" t="str">
        <f>IF(E180&lt;&gt;"repite",L180,M178&amp;"- " &amp;L180)</f>
        <v>DADE</v>
      </c>
      <c r="N180" s="73" t="s">
        <v>37</v>
      </c>
      <c r="O180">
        <v>94</v>
      </c>
    </row>
    <row r="181" spans="1:15" ht="12.95" customHeight="1" outlineLevel="1" x14ac:dyDescent="0.25">
      <c r="A181" s="107" t="s">
        <v>1083</v>
      </c>
      <c r="B181" s="62"/>
      <c r="C181" s="56">
        <f>SUBTOTAL(1,C180:C180)</f>
        <v>100</v>
      </c>
      <c r="D181" s="15"/>
      <c r="E181" s="61"/>
      <c r="F181" s="61"/>
      <c r="G181" s="61"/>
      <c r="H181" s="15"/>
      <c r="I181" s="15"/>
      <c r="J181" s="80"/>
      <c r="K181" s="15"/>
      <c r="L181" s="70"/>
      <c r="M181" s="61"/>
      <c r="N181" s="73"/>
      <c r="O181">
        <f>SUBTOTAL(1,O180:O180)</f>
        <v>94</v>
      </c>
    </row>
    <row r="182" spans="1:15" ht="12.95" customHeight="1" outlineLevel="2" x14ac:dyDescent="0.25">
      <c r="A182" s="53">
        <v>30</v>
      </c>
      <c r="B182" s="16" t="s">
        <v>66</v>
      </c>
      <c r="C182" s="14">
        <v>100</v>
      </c>
      <c r="D182" s="15" t="s">
        <v>280</v>
      </c>
      <c r="E182" s="61" t="str">
        <f>IF(A182&lt;&gt;A180,D182,"repite")</f>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v>
      </c>
      <c r="F182" s="61" t="str">
        <f>IF(E182&lt;&gt;"repite",D182,F180&amp;"- " &amp;D182)</f>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v>
      </c>
      <c r="G182" s="61" t="s">
        <v>280</v>
      </c>
      <c r="H182" s="15" t="str">
        <f t="shared" ref="H182:H193" si="40">IF(A182&lt;&gt;A183,"ultima","igual")</f>
        <v>igual</v>
      </c>
      <c r="I182" s="15" t="s">
        <v>190</v>
      </c>
      <c r="J182" s="15" t="s">
        <v>281</v>
      </c>
      <c r="K182" s="15" t="s">
        <v>33</v>
      </c>
      <c r="L182" s="70" t="s">
        <v>171</v>
      </c>
      <c r="M182" s="61" t="str">
        <f>IF(E182&lt;&gt;"repite",L182,M180&amp;"- " &amp;L182)</f>
        <v>TH</v>
      </c>
      <c r="N182" s="73" t="s">
        <v>171</v>
      </c>
      <c r="O182">
        <v>26</v>
      </c>
    </row>
    <row r="183" spans="1:15" ht="12.95" customHeight="1" outlineLevel="2" x14ac:dyDescent="0.25">
      <c r="A183" s="53">
        <v>30</v>
      </c>
      <c r="B183" s="22" t="s">
        <v>66</v>
      </c>
      <c r="C183" s="14">
        <v>100</v>
      </c>
      <c r="D183" s="15" t="s">
        <v>308</v>
      </c>
      <c r="E183" s="61" t="str">
        <f t="shared" ref="E183:E194" si="41">IF(A183&lt;&gt;A182,D183,"repite")</f>
        <v>repite</v>
      </c>
      <c r="F183" s="61" t="str">
        <f t="shared" ref="F183:F194" si="42">IF(E183&lt;&gt;"repite",D183,F182&amp;"- " &amp;D183)</f>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v>
      </c>
      <c r="G183" s="61" t="s">
        <v>863</v>
      </c>
      <c r="H183" s="15" t="str">
        <f t="shared" si="40"/>
        <v>igual</v>
      </c>
      <c r="I183" s="15" t="s">
        <v>190</v>
      </c>
      <c r="J183" s="15" t="s">
        <v>309</v>
      </c>
      <c r="K183" s="15" t="s">
        <v>33</v>
      </c>
      <c r="L183" s="70" t="s">
        <v>318</v>
      </c>
      <c r="M183" s="61" t="str">
        <f t="shared" ref="M183:M194" si="43">IF(E183&lt;&gt;"repite",L183,M182&amp;"- " &amp;L183)</f>
        <v>TH- Gest Bienes y Serv</v>
      </c>
      <c r="N183" s="73" t="s">
        <v>1042</v>
      </c>
      <c r="O183">
        <v>52</v>
      </c>
    </row>
    <row r="184" spans="1:15" ht="12.95" customHeight="1" outlineLevel="2" x14ac:dyDescent="0.25">
      <c r="A184" s="52">
        <v>30</v>
      </c>
      <c r="B184" s="22" t="s">
        <v>66</v>
      </c>
      <c r="C184" s="14">
        <v>100</v>
      </c>
      <c r="D184" s="15" t="s">
        <v>323</v>
      </c>
      <c r="E184" s="61" t="str">
        <f t="shared" si="41"/>
        <v>repite</v>
      </c>
      <c r="F184"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v>
      </c>
      <c r="G184" s="61" t="s">
        <v>864</v>
      </c>
      <c r="H184" s="15" t="str">
        <f t="shared" si="40"/>
        <v>igual</v>
      </c>
      <c r="I184" s="15" t="s">
        <v>190</v>
      </c>
      <c r="J184" s="87" t="s">
        <v>324</v>
      </c>
      <c r="K184" s="15" t="s">
        <v>33</v>
      </c>
      <c r="L184" s="70" t="s">
        <v>338</v>
      </c>
      <c r="M184" s="61" t="str">
        <f t="shared" si="43"/>
        <v>TH- Gest Bienes y Serv- Adquisiciones</v>
      </c>
      <c r="N184" s="73" t="s">
        <v>1043</v>
      </c>
      <c r="O184">
        <v>77</v>
      </c>
    </row>
    <row r="185" spans="1:15" ht="12.95" customHeight="1" outlineLevel="2" x14ac:dyDescent="0.25">
      <c r="A185" s="58">
        <v>30</v>
      </c>
      <c r="B185" s="61" t="s">
        <v>66</v>
      </c>
      <c r="C185" s="56">
        <v>100</v>
      </c>
      <c r="D185" s="15" t="s">
        <v>404</v>
      </c>
      <c r="E185" s="61" t="str">
        <f t="shared" si="41"/>
        <v>repite</v>
      </c>
      <c r="F185" s="61" t="str">
        <f t="shared" si="42"/>
        <v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v>
      </c>
      <c r="G185" s="61" t="s">
        <v>865</v>
      </c>
      <c r="H185" s="15" t="str">
        <f t="shared" si="40"/>
        <v>igual</v>
      </c>
      <c r="I185" s="15" t="s">
        <v>190</v>
      </c>
      <c r="J185" s="80" t="s">
        <v>403</v>
      </c>
      <c r="K185" s="15" t="s">
        <v>33</v>
      </c>
      <c r="L185" s="70" t="s">
        <v>422</v>
      </c>
      <c r="M185" s="61" t="str">
        <f t="shared" si="43"/>
        <v>TH- Gest Bienes y Serv- Adquisiciones- Direcc Estrategico</v>
      </c>
      <c r="N185" s="73" t="s">
        <v>1044</v>
      </c>
      <c r="O185">
        <v>139</v>
      </c>
    </row>
    <row r="186" spans="1:15" ht="12.95" customHeight="1" outlineLevel="2" x14ac:dyDescent="0.25">
      <c r="A186" s="58">
        <v>30</v>
      </c>
      <c r="B186" s="71" t="s">
        <v>66</v>
      </c>
      <c r="C186" s="56">
        <v>100</v>
      </c>
      <c r="D186" s="15" t="s">
        <v>405</v>
      </c>
      <c r="E186" s="61" t="str">
        <f t="shared" si="41"/>
        <v>repite</v>
      </c>
      <c r="F186" s="61" t="str">
        <f t="shared" si="42"/>
        <v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v>
      </c>
      <c r="G186" s="61" t="s">
        <v>866</v>
      </c>
      <c r="H186" s="15" t="str">
        <f t="shared" si="40"/>
        <v>igual</v>
      </c>
      <c r="I186" s="15" t="s">
        <v>190</v>
      </c>
      <c r="J186" s="80" t="s">
        <v>437</v>
      </c>
      <c r="K186" s="15" t="s">
        <v>33</v>
      </c>
      <c r="L186" s="70" t="s">
        <v>455</v>
      </c>
      <c r="M186" s="61" t="str">
        <f t="shared" si="43"/>
        <v>TH- Gest Bienes y Serv- Adquisiciones- Direcc Estrategico- Gest Conocimiento</v>
      </c>
      <c r="N186" s="73" t="s">
        <v>1045</v>
      </c>
      <c r="O186">
        <v>164</v>
      </c>
    </row>
    <row r="187" spans="1:15" ht="12.95" customHeight="1" outlineLevel="2" x14ac:dyDescent="0.25">
      <c r="A187" s="60">
        <v>30</v>
      </c>
      <c r="B187" s="66" t="s">
        <v>66</v>
      </c>
      <c r="C187" s="56">
        <v>100</v>
      </c>
      <c r="D187" s="15" t="s">
        <v>473</v>
      </c>
      <c r="E187" s="61" t="str">
        <f t="shared" si="41"/>
        <v>repite</v>
      </c>
      <c r="F187" s="61" t="str">
        <f t="shared" si="42"/>
        <v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v>
      </c>
      <c r="G187" s="61" t="s">
        <v>867</v>
      </c>
      <c r="H187" s="15" t="str">
        <f t="shared" si="40"/>
        <v>igual</v>
      </c>
      <c r="I187" s="15" t="s">
        <v>190</v>
      </c>
      <c r="J187" s="80" t="s">
        <v>472</v>
      </c>
      <c r="K187" s="15" t="s">
        <v>33</v>
      </c>
      <c r="L187" s="70" t="s">
        <v>488</v>
      </c>
      <c r="M187" s="61" t="str">
        <f t="shared" si="43"/>
        <v>TH- Gest Bienes y Serv- Adquisiciones- Direcc Estrategico- Gest Conocimiento- Mant_sop_TICs</v>
      </c>
      <c r="N187" s="73" t="s">
        <v>1046</v>
      </c>
      <c r="O187">
        <v>189</v>
      </c>
    </row>
    <row r="188" spans="1:15" ht="12.95" customHeight="1" outlineLevel="2" x14ac:dyDescent="0.25">
      <c r="A188" s="58">
        <v>30</v>
      </c>
      <c r="B188" s="62" t="s">
        <v>66</v>
      </c>
      <c r="C188" s="56">
        <v>100</v>
      </c>
      <c r="D188" s="15" t="s">
        <v>404</v>
      </c>
      <c r="E188" s="61" t="str">
        <f t="shared" si="41"/>
        <v>repite</v>
      </c>
      <c r="F188" s="61" t="str">
        <f t="shared" si="42"/>
        <v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v>
      </c>
      <c r="G188" s="61" t="s">
        <v>868</v>
      </c>
      <c r="H188" s="15" t="str">
        <f t="shared" si="40"/>
        <v>igual</v>
      </c>
      <c r="I188" s="15" t="s">
        <v>190</v>
      </c>
      <c r="J188" s="80" t="s">
        <v>503</v>
      </c>
      <c r="K188" s="15" t="s">
        <v>33</v>
      </c>
      <c r="L188" s="70" t="s">
        <v>520</v>
      </c>
      <c r="M188" s="61" t="str">
        <f t="shared" si="43"/>
        <v>TH- Gest Bienes y Serv- Adquisiciones- Direcc Estrategico- Gest Conocimiento- Mant_sop_TICs- Mejora continua</v>
      </c>
      <c r="N188" s="73" t="s">
        <v>1047</v>
      </c>
      <c r="O188">
        <v>214</v>
      </c>
    </row>
    <row r="189" spans="1:15" ht="12.95" customHeight="1" outlineLevel="2" x14ac:dyDescent="0.25">
      <c r="A189" s="53">
        <v>30</v>
      </c>
      <c r="B189" s="16" t="s">
        <v>66</v>
      </c>
      <c r="C189" s="14">
        <v>100</v>
      </c>
      <c r="D189" s="15" t="s">
        <v>545</v>
      </c>
      <c r="E189" s="61" t="str">
        <f t="shared" si="41"/>
        <v>repite</v>
      </c>
      <c r="F189"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v>
      </c>
      <c r="G189" s="61" t="s">
        <v>869</v>
      </c>
      <c r="H189" s="15" t="str">
        <f t="shared" si="40"/>
        <v>igual</v>
      </c>
      <c r="I189" s="15" t="s">
        <v>190</v>
      </c>
      <c r="J189" s="80" t="s">
        <v>546</v>
      </c>
      <c r="K189" s="15" t="s">
        <v>33</v>
      </c>
      <c r="L189" s="70" t="s">
        <v>575</v>
      </c>
      <c r="M189" s="61" t="str">
        <f t="shared" si="43"/>
        <v>TH- Gest Bienes y Serv- Adquisiciones- Direcc Estrategico- Gest Conocimiento- Mant_sop_TICs- Mejora continua- Despacho</v>
      </c>
      <c r="N189" s="73" t="s">
        <v>1048</v>
      </c>
      <c r="O189">
        <v>242</v>
      </c>
    </row>
    <row r="190" spans="1:15" ht="12.95" customHeight="1" outlineLevel="2" x14ac:dyDescent="0.25">
      <c r="A190" s="52">
        <v>30</v>
      </c>
      <c r="B190" s="16" t="s">
        <v>66</v>
      </c>
      <c r="C190" s="14">
        <v>80</v>
      </c>
      <c r="D190" s="15" t="s">
        <v>588</v>
      </c>
      <c r="E190" s="61" t="str">
        <f t="shared" si="41"/>
        <v>repite</v>
      </c>
      <c r="F190"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v>
      </c>
      <c r="G190" s="61" t="s">
        <v>870</v>
      </c>
      <c r="H190" s="15" t="str">
        <f t="shared" si="40"/>
        <v>igual</v>
      </c>
      <c r="I190" s="15" t="s">
        <v>190</v>
      </c>
      <c r="J190" s="15" t="s">
        <v>579</v>
      </c>
      <c r="K190" s="15" t="s">
        <v>33</v>
      </c>
      <c r="L190" s="70" t="s">
        <v>193</v>
      </c>
      <c r="M190" s="61" t="str">
        <f t="shared" si="43"/>
        <v>TH- Gest Bienes y Serv- Adquisiciones- Direcc Estrategico- Gest Conocimiento- Mant_sop_TICs- Mejora continua- Despacho- Juridica</v>
      </c>
      <c r="N190" s="73" t="s">
        <v>1049</v>
      </c>
      <c r="O190">
        <v>270</v>
      </c>
    </row>
    <row r="191" spans="1:15" ht="12.95" customHeight="1" outlineLevel="2" x14ac:dyDescent="0.25">
      <c r="A191" s="53">
        <v>30</v>
      </c>
      <c r="B191" s="20" t="s">
        <v>66</v>
      </c>
      <c r="C191" s="14"/>
      <c r="D191" s="15" t="s">
        <v>617</v>
      </c>
      <c r="E191" s="61" t="str">
        <f t="shared" si="41"/>
        <v>repite</v>
      </c>
      <c r="F191"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v>
      </c>
      <c r="G191" s="61" t="s">
        <v>871</v>
      </c>
      <c r="H191" s="15" t="str">
        <f t="shared" si="40"/>
        <v>igual</v>
      </c>
      <c r="I191" s="15" t="s">
        <v>190</v>
      </c>
      <c r="J191" s="15" t="s">
        <v>617</v>
      </c>
      <c r="K191" s="15" t="s">
        <v>33</v>
      </c>
      <c r="L191" s="70" t="s">
        <v>179</v>
      </c>
      <c r="M191" s="61" t="str">
        <f t="shared" si="43"/>
        <v>TH- Gest Bienes y Serv- Adquisiciones- Direcc Estrategico- Gest Conocimiento- Mant_sop_TICs- Mejora continua- Despacho- Juridica- poblacional</v>
      </c>
      <c r="N191" s="73" t="s">
        <v>1050</v>
      </c>
      <c r="O191">
        <v>330</v>
      </c>
    </row>
    <row r="192" spans="1:15" ht="12.95" customHeight="1" outlineLevel="2" thickBot="1" x14ac:dyDescent="0.3">
      <c r="A192" s="52">
        <v>30</v>
      </c>
      <c r="B192" s="16" t="s">
        <v>66</v>
      </c>
      <c r="C192" s="14">
        <v>100</v>
      </c>
      <c r="D192" s="15" t="s">
        <v>642</v>
      </c>
      <c r="E192" s="61" t="str">
        <f t="shared" si="41"/>
        <v>repite</v>
      </c>
      <c r="F192"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v>
      </c>
      <c r="G192" s="61" t="s">
        <v>872</v>
      </c>
      <c r="H192" s="15" t="str">
        <f t="shared" si="40"/>
        <v>igual</v>
      </c>
      <c r="I192" s="15" t="s">
        <v>190</v>
      </c>
      <c r="J192" s="15" t="s">
        <v>642</v>
      </c>
      <c r="K192" s="79" t="s">
        <v>33</v>
      </c>
      <c r="L192" s="70" t="s">
        <v>670</v>
      </c>
      <c r="M192" s="61" t="str">
        <f t="shared" si="43"/>
        <v>TH- Gest Bienes y Serv- Adquisiciones- Direcc Estrategico- Gest Conocimiento- Mant_sop_TICs- Mejora continua- Despacho- Juridica- poblacional- Dir Serv_socia</v>
      </c>
      <c r="N192" s="73" t="s">
        <v>1051</v>
      </c>
      <c r="O192">
        <v>356</v>
      </c>
    </row>
    <row r="193" spans="1:15" ht="12.95" customHeight="1" outlineLevel="2" x14ac:dyDescent="0.25">
      <c r="A193" s="53">
        <v>30</v>
      </c>
      <c r="B193" s="24" t="s">
        <v>66</v>
      </c>
      <c r="C193" s="14">
        <v>100</v>
      </c>
      <c r="D193" s="15" t="s">
        <v>682</v>
      </c>
      <c r="E193" s="61" t="str">
        <f t="shared" si="41"/>
        <v>repite</v>
      </c>
      <c r="F193" s="61" t="str">
        <f t="shared" si="42"/>
        <v xml:space="preserve">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v>
      </c>
      <c r="G193" s="61" t="s">
        <v>873</v>
      </c>
      <c r="H193" s="15" t="str">
        <f t="shared" si="40"/>
        <v>igual</v>
      </c>
      <c r="I193" s="15" t="s">
        <v>190</v>
      </c>
      <c r="J193" s="15" t="s">
        <v>682</v>
      </c>
      <c r="K193" s="15" t="s">
        <v>33</v>
      </c>
      <c r="L193" s="70" t="s">
        <v>694</v>
      </c>
      <c r="M193" s="61" t="str">
        <f t="shared" si="43"/>
        <v>TH- Gest Bienes y Serv- Adquisiciones- Direcc Estrategico- Gest Conocimiento- Mant_sop_TICs- Mejora continua- Despacho- Juridica- poblacional- Dir Serv_socia- Analsis y seg Politic soci</v>
      </c>
      <c r="N193" s="73" t="s">
        <v>1052</v>
      </c>
      <c r="O193">
        <v>381</v>
      </c>
    </row>
    <row r="194" spans="1:15" ht="12.95" customHeight="1" outlineLevel="2" x14ac:dyDescent="0.25">
      <c r="A194" s="58">
        <v>30</v>
      </c>
      <c r="B194" s="62" t="s">
        <v>66</v>
      </c>
      <c r="C194" s="56">
        <v>100</v>
      </c>
      <c r="D194" s="15" t="s">
        <v>715</v>
      </c>
      <c r="E194" s="61" t="str">
        <f t="shared" si="41"/>
        <v>repite</v>
      </c>
      <c r="F194" s="61" t="str">
        <f t="shared" si="42"/>
        <v>En la matriz de riesgos de corrupción se tienen identificados, valorados y monitoreados los riesgos asociados al proceso.  Se hacen reportes cuatrimestrales, se anexa seguimiento, lo mismo que la matriz oficializada.
http://intranetsdis.integracionsocial.gov.co/modulos/contenido/default.asp?idmodulo=1344- Se puede ver el avance del Seguimiento Mapa de Riesgos Corrupción en el archivo adjunto.- se envia a la Direccion de analisis y diseño estrategico el cumplimiento de los riesgos de corrupción cada cuatro meses, esta oficina tramita informe de estos seguimeintos realizados asi evidenciar el cumplimiento de los objetivos y metas organizacionales - El proceso cuenta con riesgos de corrupción identificados, plan de manejo de riesgos y su respectivo seguimiento los cuales reposan en el mapa de riesgos de corrupción de la entidad._x000D_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de Mantenimiento y soporte de TIC cuenta con riesgos de corrupción identificados, plan de manejo de riesgos y su respectivo seguimiento los cuales reposan en el mapa de riesgos de corrupción de la entidad. Los riesgos del proceso estan en proceso de actualización_x000D_
- El proceso cuenta con riesgos de corrupción identificados, plan de manejo de riesgos y su respectivo seguimiento los cuales reposan en el mapa de riesgos de corrupción de la entidad._x000D_
_x000D_
- En el link de transparencia se encuentra publicado el mapa de riesgos de corrupción, el cual se actualiza antes del 31 de enero de cada vigencia. El proceso contempla 1 riesgo de corrupción: RDP-06. Desviación o distorsión de la información: Hace referencia a la posibilidad de que se desvíe o distorsione la información institucional publicada en medios de comunicación para obtener un beneficio particular.
Se realiza el segundo seguimiento al plan de manejo del riesgo de corrupción, el cual fue reportado el 24 de agosto de 2018.- INSTRUMENTO DE REGISTRO Y CONTROL DE ACCIONES DE MEJORA - PAAC-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 SUB ADULTEZ. Se realizó socialización de los criterios los criterios de identificación, ingreso y restricciones a los servicios, los cuales quedaron oficializados en la resolución 825 de 2018 a los lideres de los servicios. 
SUB LGBTI. Se socializa el mapa de riegos de corrupcion en el CAIDS Zona Centro de la dpendencia al equipo de trabajo.
SUB ICI. Se entregaron las evidencias del corte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VEJEZ: se realizaron jornadas de socialización de los riesgos de corrupción en las unidades operativas de los servicios que presta la Subdireción para la Vejez.</v>
      </c>
      <c r="G194" s="61" t="s">
        <v>874</v>
      </c>
      <c r="H194" s="15" t="str">
        <f>IF(A194&lt;&gt;A196,"ultima","igual")</f>
        <v>ultima</v>
      </c>
      <c r="I194" s="15" t="s">
        <v>189</v>
      </c>
      <c r="J194" s="87" t="s">
        <v>716</v>
      </c>
      <c r="K194" s="15" t="s">
        <v>33</v>
      </c>
      <c r="L194" s="70" t="s">
        <v>183</v>
      </c>
      <c r="M194" s="61" t="str">
        <f t="shared" si="43"/>
        <v>TH- Gest Bienes y Serv- Adquisiciones- Direcc Estrategico- Gest Conocimiento- Mant_sop_TICs- Mejora continua- Despacho- Juridica- poblacional- Dir Serv_socia- Analsis y seg Politic soci- Territorial</v>
      </c>
      <c r="N194" s="73" t="s">
        <v>1053</v>
      </c>
      <c r="O194">
        <v>406</v>
      </c>
    </row>
    <row r="195" spans="1:15" ht="12.95" customHeight="1" outlineLevel="1" x14ac:dyDescent="0.25">
      <c r="A195" s="107" t="s">
        <v>1084</v>
      </c>
      <c r="B195" s="62"/>
      <c r="C195" s="56">
        <f>SUBTOTAL(1,C182:C194)</f>
        <v>98.333333333333329</v>
      </c>
      <c r="D195" s="15"/>
      <c r="E195" s="61"/>
      <c r="F195" s="61"/>
      <c r="G195" s="61"/>
      <c r="H195" s="15"/>
      <c r="I195" s="15"/>
      <c r="J195" s="87"/>
      <c r="K195" s="15"/>
      <c r="L195" s="70"/>
      <c r="M195" s="61"/>
      <c r="N195" s="73"/>
      <c r="O195">
        <f>SUBTOTAL(1,O182:O194)</f>
        <v>218.92307692307693</v>
      </c>
    </row>
    <row r="196" spans="1:15" ht="12.95" customHeight="1" outlineLevel="2" x14ac:dyDescent="0.25">
      <c r="A196" s="53">
        <v>31</v>
      </c>
      <c r="B196" s="16" t="s">
        <v>67</v>
      </c>
      <c r="C196" s="14">
        <v>100</v>
      </c>
      <c r="D196" s="15" t="s">
        <v>547</v>
      </c>
      <c r="E196" s="61" t="str">
        <f>IF(A196&lt;&gt;A194,D196,"repite")</f>
        <v>La entidad al inicio de cada administración, realiza un ejercicio de revisión y definición de su Planeación estratégica (Misión, Visión, Objetivos Estratégicos) y plan de acción. El proceso tiene como referencia el Plan de Desarrollo Distrital, a partir del cual se plantean las metas y acciones del cuatrienio y de cada una de las vigencias.
El proceso define los indicadores de gestión, articulado con la Plataforma Estratégica - Objetivos estratégicos, con el fin de medir el aporte a su cumplimiento. Esta información se encuentra en la DADE.
Esta información se encuentra publicada en:
http://www.integracionsocial.gov.co/index.php/entidad/plataforma-estrategica/mision-y-vision
http://www.integracionsocial.gov.co/index.php/noticias/2163</v>
      </c>
      <c r="F196" s="61" t="str">
        <f>IF(E196&lt;&gt;"repite",D196,F194&amp;"- " &amp;D196)</f>
        <v>La entidad al inicio de cada administración, realiza un ejercicio de revisión y definición de su Planeación estratégica (Misión, Visión, Objetivos Estratégicos) y plan de acción. El proceso tiene como referencia el Plan de Desarrollo Distrital, a partir del cual se plantean las metas y acciones del cuatrienio y de cada una de las vigencias.
El proceso define los indicadores de gestión, articulado con la Plataforma Estratégica - Objetivos estratégicos, con el fin de medir el aporte a su cumplimiento. Esta información se encuentra en la DADE.
Esta información se encuentra publicada en:
http://www.integracionsocial.gov.co/index.php/entidad/plataforma-estrategica/mision-y-vision
http://www.integracionsocial.gov.co/index.php/noticias/2163</v>
      </c>
      <c r="G196" s="61" t="s">
        <v>547</v>
      </c>
      <c r="H196" s="15" t="str">
        <f>IF(A196&lt;&gt;A198,"ultima","igual")</f>
        <v>ultima</v>
      </c>
      <c r="I196" s="15" t="s">
        <v>189</v>
      </c>
      <c r="J196" s="80" t="s">
        <v>548</v>
      </c>
      <c r="K196" s="15" t="s">
        <v>168</v>
      </c>
      <c r="L196" s="70" t="s">
        <v>575</v>
      </c>
      <c r="M196" s="61" t="str">
        <f>IF(E196&lt;&gt;"repite",L196,M194&amp;"- " &amp;L196)</f>
        <v>Despacho</v>
      </c>
      <c r="N196" s="73" t="s">
        <v>575</v>
      </c>
      <c r="O196">
        <v>243</v>
      </c>
    </row>
    <row r="197" spans="1:15" ht="12.95" customHeight="1" outlineLevel="1" x14ac:dyDescent="0.25">
      <c r="A197" s="108" t="s">
        <v>1085</v>
      </c>
      <c r="B197" s="18"/>
      <c r="C197" s="14">
        <f>SUBTOTAL(1,C196:C196)</f>
        <v>100</v>
      </c>
      <c r="D197" s="15"/>
      <c r="E197" s="61"/>
      <c r="F197" s="61"/>
      <c r="G197" s="61"/>
      <c r="H197" s="15"/>
      <c r="I197" s="15"/>
      <c r="J197" s="80"/>
      <c r="K197" s="15"/>
      <c r="L197" s="70"/>
      <c r="M197" s="61"/>
      <c r="N197" s="73"/>
      <c r="O197">
        <f>SUBTOTAL(1,O196:O196)</f>
        <v>243</v>
      </c>
    </row>
    <row r="198" spans="1:15" ht="12.95" customHeight="1" outlineLevel="2" x14ac:dyDescent="0.25">
      <c r="A198" s="60">
        <v>32</v>
      </c>
      <c r="B198" s="63" t="s">
        <v>68</v>
      </c>
      <c r="C198" s="56">
        <v>100</v>
      </c>
      <c r="D198" s="15" t="s">
        <v>345</v>
      </c>
      <c r="E198" s="61" t="str">
        <f>IF(A198&lt;&gt;A196,D198,"repite")</f>
        <v xml:space="preserve">Desde la Dirección de Análisis y Diseño Estratégico se revisó, aprobó y solicitó la oficialización en el marco del Sistema Integrado de Gestión de la actualización a la política de administración de riesgos._x000D_
_x000D_
</v>
      </c>
      <c r="F198" s="61" t="str">
        <f>IF(E198&lt;&gt;"repite",D198,F196&amp;"- " &amp;D198)</f>
        <v xml:space="preserve">Desde la Dirección de Análisis y Diseño Estratégico se revisó, aprobó y solicitó la oficialización en el marco del Sistema Integrado de Gestión de la actualización a la política de administración de riesgos._x000D_
_x000D_
</v>
      </c>
      <c r="G198" s="61" t="s">
        <v>345</v>
      </c>
      <c r="H198" s="15" t="str">
        <f>IF(A198&lt;&gt;A200,"ultima","igual")</f>
        <v>ultima</v>
      </c>
      <c r="I198" s="15" t="s">
        <v>189</v>
      </c>
      <c r="J198" s="80" t="s">
        <v>346</v>
      </c>
      <c r="K198" s="15" t="s">
        <v>37</v>
      </c>
      <c r="L198" s="70" t="s">
        <v>37</v>
      </c>
      <c r="M198" s="61" t="str">
        <f>IF(E198&lt;&gt;"repite",L198,M196&amp;"- " &amp;L198)</f>
        <v>DADE</v>
      </c>
      <c r="N198" s="73" t="s">
        <v>37</v>
      </c>
      <c r="O198">
        <v>95</v>
      </c>
    </row>
    <row r="199" spans="1:15" ht="12.95" customHeight="1" outlineLevel="1" x14ac:dyDescent="0.25">
      <c r="A199" s="110" t="s">
        <v>1086</v>
      </c>
      <c r="B199" s="106"/>
      <c r="C199" s="56">
        <f>SUBTOTAL(1,C198:C198)</f>
        <v>100</v>
      </c>
      <c r="D199" s="15"/>
      <c r="E199" s="61"/>
      <c r="F199" s="61"/>
      <c r="G199" s="61"/>
      <c r="H199" s="15"/>
      <c r="I199" s="15"/>
      <c r="J199" s="80"/>
      <c r="K199" s="15"/>
      <c r="L199" s="70"/>
      <c r="M199" s="61"/>
      <c r="N199" s="73"/>
      <c r="O199">
        <f>SUBTOTAL(1,O198:O198)</f>
        <v>95</v>
      </c>
    </row>
    <row r="200" spans="1:15" ht="12.95" customHeight="1" outlineLevel="2" x14ac:dyDescent="0.25">
      <c r="A200" s="53">
        <v>33</v>
      </c>
      <c r="B200" s="13" t="s">
        <v>69</v>
      </c>
      <c r="C200" s="14">
        <v>100</v>
      </c>
      <c r="D200" s="15" t="s">
        <v>174</v>
      </c>
      <c r="E200" s="61" t="str">
        <f>IF(A200&lt;&gt;A198,D200,"repite")</f>
        <v>Ley 87 de noviembre de 1993, articulo 6. "Responsabilidad del control interno. El establecimiento y desarrollo del Sistema de Control Interno en los organismos y entidades públicas, será responsabilidad del representante legal o máximo directivo correspondiente. No obstante, la aplicación de los métodos y procedimientos al igual que la calidad, eficiencia y eficacia del control interno, también será de responsabilidad de los jefes de cada una de las distintas dependencias de las entidades y organismos".
Por otra parte, mediante resolución 525 del 17 de abril de 2018, por medio de la cual se establece el Comité Institucional de Control Interno de la SDIS.</v>
      </c>
      <c r="F200" s="61" t="str">
        <f>IF(E200&lt;&gt;"repite",D200,F198&amp;"- " &amp;D200)</f>
        <v>Ley 87 de noviembre de 1993, articulo 6. "Responsabilidad del control interno. El establecimiento y desarrollo del Sistema de Control Interno en los organismos y entidades públicas, será responsabilidad del representante legal o máximo directivo correspondiente. No obstante, la aplicación de los métodos y procedimientos al igual que la calidad, eficiencia y eficacia del control interno, también será de responsabilidad de los jefes de cada una de las distintas dependencias de las entidades y organismos".
Por otra parte, mediante resolución 525 del 17 de abril de 2018, por medio de la cual se establece el Comité Institucional de Control Interno de la SDIS.</v>
      </c>
      <c r="G200" s="61" t="s">
        <v>174</v>
      </c>
      <c r="H200" s="15" t="str">
        <f>IF(A200&lt;&gt;A202,"ultima","igual")</f>
        <v>ultima</v>
      </c>
      <c r="I200" s="15" t="s">
        <v>189</v>
      </c>
      <c r="J200" s="80" t="s">
        <v>549</v>
      </c>
      <c r="K200" s="15" t="s">
        <v>168</v>
      </c>
      <c r="L200" s="70" t="s">
        <v>575</v>
      </c>
      <c r="M200" s="61" t="str">
        <f>IF(E200&lt;&gt;"repite",L200,M198&amp;"- " &amp;L200)</f>
        <v>Despacho</v>
      </c>
      <c r="N200" s="73" t="s">
        <v>575</v>
      </c>
      <c r="O200">
        <v>244</v>
      </c>
    </row>
    <row r="201" spans="1:15" ht="12.95" customHeight="1" outlineLevel="1" x14ac:dyDescent="0.25">
      <c r="A201" s="105" t="s">
        <v>1087</v>
      </c>
      <c r="B201" s="13"/>
      <c r="C201" s="14">
        <f>SUBTOTAL(1,C200:C200)</f>
        <v>100</v>
      </c>
      <c r="D201" s="15"/>
      <c r="E201" s="61"/>
      <c r="F201" s="61"/>
      <c r="G201" s="61"/>
      <c r="H201" s="15"/>
      <c r="I201" s="15"/>
      <c r="J201" s="80"/>
      <c r="K201" s="15"/>
      <c r="L201" s="70"/>
      <c r="M201" s="61"/>
      <c r="N201" s="73"/>
      <c r="O201">
        <f>SUBTOTAL(1,O200:O200)</f>
        <v>244</v>
      </c>
    </row>
    <row r="202" spans="1:15" ht="12.95" customHeight="1" outlineLevel="2" x14ac:dyDescent="0.25">
      <c r="A202" s="58">
        <v>34</v>
      </c>
      <c r="B202" s="62" t="s">
        <v>70</v>
      </c>
      <c r="C202" s="56">
        <v>100</v>
      </c>
      <c r="D202" s="15" t="s">
        <v>347</v>
      </c>
      <c r="E202" s="61" t="str">
        <f>IF(A202&lt;&gt;A200,D202,"repite")</f>
        <v xml:space="preserve">La Dirección de Análisis y Diseño Estratégico participa en el Comité Institucional de Coordinación de Control Interno cuando este es convocado por la secretaría técnica (Oficina de Control Interno). _x000D_
_x000D_
</v>
      </c>
      <c r="F202" s="61" t="str">
        <f>IF(E202&lt;&gt;"repite",D202,F200&amp;"- " &amp;D202)</f>
        <v xml:space="preserve">La Dirección de Análisis y Diseño Estratégico participa en el Comité Institucional de Coordinación de Control Interno cuando este es convocado por la secretaría técnica (Oficina de Control Interno). _x000D_
_x000D_
</v>
      </c>
      <c r="G202" s="61" t="s">
        <v>347</v>
      </c>
      <c r="H202" s="15" t="str">
        <f>IF(A202&lt;&gt;A204,"ultima","igual")</f>
        <v>ultima</v>
      </c>
      <c r="I202" s="15" t="s">
        <v>189</v>
      </c>
      <c r="J202" s="80" t="s">
        <v>346</v>
      </c>
      <c r="K202" s="15" t="s">
        <v>37</v>
      </c>
      <c r="L202" s="70" t="s">
        <v>37</v>
      </c>
      <c r="M202" s="61" t="str">
        <f>IF(E202&lt;&gt;"repite",L202,M200&amp;"- " &amp;L202)</f>
        <v>DADE</v>
      </c>
      <c r="N202" s="73" t="s">
        <v>37</v>
      </c>
      <c r="O202">
        <v>96</v>
      </c>
    </row>
    <row r="203" spans="1:15" ht="12.95" customHeight="1" outlineLevel="1" x14ac:dyDescent="0.25">
      <c r="A203" s="107" t="s">
        <v>1088</v>
      </c>
      <c r="B203" s="63"/>
      <c r="C203" s="56">
        <f>SUBTOTAL(1,C202:C202)</f>
        <v>100</v>
      </c>
      <c r="D203" s="15"/>
      <c r="E203" s="61"/>
      <c r="F203" s="61"/>
      <c r="G203" s="61"/>
      <c r="H203" s="15"/>
      <c r="I203" s="15"/>
      <c r="J203" s="80"/>
      <c r="K203" s="15"/>
      <c r="L203" s="70"/>
      <c r="M203" s="61"/>
      <c r="N203" s="73"/>
      <c r="O203">
        <f>SUBTOTAL(1,O202:O202)</f>
        <v>96</v>
      </c>
    </row>
    <row r="204" spans="1:15" ht="12.95" customHeight="1" outlineLevel="2" x14ac:dyDescent="0.25">
      <c r="A204" s="52">
        <v>35</v>
      </c>
      <c r="B204" s="18" t="s">
        <v>71</v>
      </c>
      <c r="C204" s="14">
        <v>100</v>
      </c>
      <c r="D204" s="80" t="s">
        <v>595</v>
      </c>
      <c r="E204" s="61" t="str">
        <f>IF(A204&lt;&gt;A202,D204,"repite")</f>
        <v xml:space="preserve">La entidad evaluó el estado de la administración de riesgos  a partir de los mapas de riesgos existentes y la implementación de los respectivos planes de manejo, el cual se presenta a la revisión por la dirección.
</v>
      </c>
      <c r="F204" s="61" t="str">
        <f>IF(E204&lt;&gt;"repite",D204,F202&amp;"- " &amp;D204)</f>
        <v xml:space="preserve">La entidad evaluó el estado de la administración de riesgos  a partir de los mapas de riesgos existentes y la implementación de los respectivos planes de manejo, el cual se presenta a la revisión por la dirección.
</v>
      </c>
      <c r="G204" s="61" t="s">
        <v>595</v>
      </c>
      <c r="H204" s="15" t="str">
        <f>IF(A204&lt;&gt;A205,"ultima","igual")</f>
        <v>igual</v>
      </c>
      <c r="I204" s="15" t="s">
        <v>190</v>
      </c>
      <c r="J204" s="80" t="s">
        <v>595</v>
      </c>
      <c r="K204" s="27" t="s">
        <v>55</v>
      </c>
      <c r="L204" s="70" t="s">
        <v>602</v>
      </c>
      <c r="M204" s="61" t="str">
        <f>IF(E204&lt;&gt;"repite",L204,M202&amp;"- " &amp;L204)</f>
        <v>oci</v>
      </c>
      <c r="N204" s="73" t="s">
        <v>602</v>
      </c>
      <c r="O204">
        <v>290</v>
      </c>
    </row>
    <row r="205" spans="1:15" ht="12.95" customHeight="1" outlineLevel="2" x14ac:dyDescent="0.25">
      <c r="A205" s="52">
        <v>35</v>
      </c>
      <c r="B205" s="22" t="s">
        <v>71</v>
      </c>
      <c r="C205" s="14">
        <v>100</v>
      </c>
      <c r="D205" s="15" t="s">
        <v>742</v>
      </c>
      <c r="E205" s="61" t="str">
        <f>IF(A205&lt;&gt;A204,D205,"repite")</f>
        <v>repite</v>
      </c>
      <c r="F205" s="61" t="str">
        <f>IF(E205&lt;&gt;"repite",D205,F204&amp;"- " &amp;D205)</f>
        <v>La entidad evaluó el estado de la administración de riesgos  a partir de los mapas de riesgos existentes y la implementación de los respectivos planes de manejo, el cual se presenta a la revisión por la dirección.
- La entidad evaluó el estado de la administración de riesgos  a partir de los mapas de riesgos existentes y la implementación de los respectivos planes de manejo, el cual se presenta a la revisión por la dirección.</v>
      </c>
      <c r="G205" s="61" t="s">
        <v>875</v>
      </c>
      <c r="H205" s="15" t="str">
        <f>IF(A205&lt;&gt;A207,"ultima","igual")</f>
        <v>ultima</v>
      </c>
      <c r="I205" s="15" t="s">
        <v>189</v>
      </c>
      <c r="J205" s="15" t="s">
        <v>742</v>
      </c>
      <c r="K205" s="27" t="s">
        <v>55</v>
      </c>
      <c r="L205" s="70" t="s">
        <v>179</v>
      </c>
      <c r="M205" s="61" t="str">
        <f>IF(E205&lt;&gt;"repite",L205,M204&amp;"- " &amp;L205)</f>
        <v>oci- poblacional</v>
      </c>
      <c r="N205" s="73" t="s">
        <v>1054</v>
      </c>
      <c r="O205">
        <v>331</v>
      </c>
    </row>
    <row r="206" spans="1:15" ht="12.95" customHeight="1" outlineLevel="1" x14ac:dyDescent="0.25">
      <c r="A206" s="105" t="s">
        <v>1089</v>
      </c>
      <c r="B206" s="22"/>
      <c r="C206" s="14">
        <f>SUBTOTAL(1,C204:C205)</f>
        <v>100</v>
      </c>
      <c r="D206" s="15"/>
      <c r="E206" s="61"/>
      <c r="F206" s="61"/>
      <c r="G206" s="61"/>
      <c r="H206" s="15"/>
      <c r="I206" s="15"/>
      <c r="J206" s="15"/>
      <c r="K206" s="27"/>
      <c r="L206" s="70"/>
      <c r="M206" s="61"/>
      <c r="N206" s="73"/>
      <c r="O206">
        <f>SUBTOTAL(1,O204:O205)</f>
        <v>310.5</v>
      </c>
    </row>
    <row r="207" spans="1:15" ht="12.95" customHeight="1" outlineLevel="2" x14ac:dyDescent="0.25">
      <c r="A207" s="52">
        <v>36</v>
      </c>
      <c r="B207" s="22" t="s">
        <v>72</v>
      </c>
      <c r="C207" s="14">
        <v>100</v>
      </c>
      <c r="D207" s="15" t="s">
        <v>282</v>
      </c>
      <c r="E207" s="61" t="str">
        <f>IF(A207&lt;&gt;A205,D207,"repite")</f>
        <v>En la matriz de riesgos de gestión se tienen identificados, valorados y monitoreados los riesgos asociados al proceso.  
http://intranetsdis.integracionsocial.gov.co/modulos/contenido/default.asp?idmodulo=1344</v>
      </c>
      <c r="F207" s="61" t="str">
        <f>IF(E207&lt;&gt;"repite",D207,F205&amp;"- " &amp;D207)</f>
        <v>En la matriz de riesgos de gestión se tienen identificados, valorados y monitoreados los riesgos asociados al proceso.  
http://intranetsdis.integracionsocial.gov.co/modulos/contenido/default.asp?idmodulo=1344</v>
      </c>
      <c r="G207" s="61" t="s">
        <v>282</v>
      </c>
      <c r="H207" s="15" t="str">
        <f t="shared" ref="H207:H218" si="44">IF(A207&lt;&gt;A208,"ultima","igual")</f>
        <v>igual</v>
      </c>
      <c r="I207" s="15" t="s">
        <v>190</v>
      </c>
      <c r="J207" s="15" t="s">
        <v>282</v>
      </c>
      <c r="K207" s="15" t="s">
        <v>33</v>
      </c>
      <c r="L207" s="70" t="s">
        <v>171</v>
      </c>
      <c r="M207" s="61" t="str">
        <f>IF(E207&lt;&gt;"repite",L207,M205&amp;"- " &amp;L207)</f>
        <v>TH</v>
      </c>
      <c r="N207" s="73" t="s">
        <v>171</v>
      </c>
      <c r="O207">
        <v>27</v>
      </c>
    </row>
    <row r="208" spans="1:15" ht="12.95" customHeight="1" outlineLevel="2" thickBot="1" x14ac:dyDescent="0.3">
      <c r="A208" s="53">
        <v>36</v>
      </c>
      <c r="B208" s="28" t="s">
        <v>72</v>
      </c>
      <c r="C208" s="14">
        <v>100</v>
      </c>
      <c r="D208" s="15" t="s">
        <v>310</v>
      </c>
      <c r="E208" s="61" t="str">
        <f t="shared" ref="E208:E219" si="45">IF(A208&lt;&gt;A207,D208,"repite")</f>
        <v>repite</v>
      </c>
      <c r="F208" s="61" t="str">
        <f t="shared" ref="F208:F219" si="46">IF(E208&lt;&gt;"repite",D208,F207&amp;"- " &amp;D208)</f>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v>
      </c>
      <c r="G208" s="61" t="s">
        <v>876</v>
      </c>
      <c r="H208" s="15" t="str">
        <f t="shared" si="44"/>
        <v>igual</v>
      </c>
      <c r="I208" s="15" t="s">
        <v>190</v>
      </c>
      <c r="J208" s="15" t="s">
        <v>310</v>
      </c>
      <c r="K208" s="15" t="s">
        <v>33</v>
      </c>
      <c r="L208" s="70" t="s">
        <v>318</v>
      </c>
      <c r="M208" s="61" t="str">
        <f t="shared" ref="M208:M219" si="47">IF(E208&lt;&gt;"repite",L208,M207&amp;"- " &amp;L208)</f>
        <v>TH- Gest Bienes y Serv</v>
      </c>
      <c r="N208" s="73" t="s">
        <v>1042</v>
      </c>
      <c r="O208">
        <v>53</v>
      </c>
    </row>
    <row r="209" spans="1:15" ht="12.95" customHeight="1" outlineLevel="2" x14ac:dyDescent="0.25">
      <c r="A209" s="53">
        <v>36</v>
      </c>
      <c r="B209" s="24" t="s">
        <v>72</v>
      </c>
      <c r="C209" s="14">
        <v>100</v>
      </c>
      <c r="D209" s="15" t="s">
        <v>327</v>
      </c>
      <c r="E209" s="61" t="str">
        <f t="shared" si="45"/>
        <v>repite</v>
      </c>
      <c r="F209" s="61" t="str">
        <f t="shared" si="46"/>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209" s="61" t="s">
        <v>877</v>
      </c>
      <c r="H209" s="15" t="str">
        <f t="shared" si="44"/>
        <v>igual</v>
      </c>
      <c r="I209" s="15" t="s">
        <v>190</v>
      </c>
      <c r="J209" s="87" t="s">
        <v>328</v>
      </c>
      <c r="K209" s="15" t="s">
        <v>33</v>
      </c>
      <c r="L209" s="70" t="s">
        <v>338</v>
      </c>
      <c r="M209" s="61" t="str">
        <f t="shared" si="47"/>
        <v>TH- Gest Bienes y Serv- Adquisiciones</v>
      </c>
      <c r="N209" s="73" t="s">
        <v>1043</v>
      </c>
      <c r="O209">
        <v>78</v>
      </c>
    </row>
    <row r="210" spans="1:15" ht="12.95" customHeight="1" outlineLevel="2" x14ac:dyDescent="0.25">
      <c r="A210" s="58">
        <v>36</v>
      </c>
      <c r="B210" s="61" t="s">
        <v>72</v>
      </c>
      <c r="C210" s="56">
        <v>100</v>
      </c>
      <c r="D210" s="15" t="s">
        <v>399</v>
      </c>
      <c r="E210" s="61" t="str">
        <f t="shared" si="45"/>
        <v>repite</v>
      </c>
      <c r="F210"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v>
      </c>
      <c r="G210" s="61" t="s">
        <v>878</v>
      </c>
      <c r="H210" s="15" t="str">
        <f t="shared" si="44"/>
        <v>igual</v>
      </c>
      <c r="I210" s="15" t="s">
        <v>190</v>
      </c>
      <c r="J210" s="15" t="s">
        <v>400</v>
      </c>
      <c r="K210" s="15" t="s">
        <v>33</v>
      </c>
      <c r="L210" s="70" t="s">
        <v>422</v>
      </c>
      <c r="M210" s="61" t="str">
        <f t="shared" si="47"/>
        <v>TH- Gest Bienes y Serv- Adquisiciones- Direcc Estrategico</v>
      </c>
      <c r="N210" s="73" t="s">
        <v>1044</v>
      </c>
      <c r="O210">
        <v>140</v>
      </c>
    </row>
    <row r="211" spans="1:15" ht="12.95" customHeight="1" outlineLevel="2" x14ac:dyDescent="0.25">
      <c r="A211" s="60">
        <v>36</v>
      </c>
      <c r="B211" s="62" t="s">
        <v>72</v>
      </c>
      <c r="C211" s="56">
        <v>100</v>
      </c>
      <c r="D211" s="15" t="s">
        <v>436</v>
      </c>
      <c r="E211" s="61" t="str">
        <f t="shared" si="45"/>
        <v>repite</v>
      </c>
      <c r="F211"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v>
      </c>
      <c r="G211" s="61" t="s">
        <v>879</v>
      </c>
      <c r="H211" s="15" t="str">
        <f t="shared" si="44"/>
        <v>igual</v>
      </c>
      <c r="I211" s="15" t="s">
        <v>190</v>
      </c>
      <c r="J211" s="80" t="s">
        <v>438</v>
      </c>
      <c r="K211" s="15" t="s">
        <v>33</v>
      </c>
      <c r="L211" s="70" t="s">
        <v>455</v>
      </c>
      <c r="M211" s="61" t="str">
        <f t="shared" si="47"/>
        <v>TH- Gest Bienes y Serv- Adquisiciones- Direcc Estrategico- Gest Conocimiento</v>
      </c>
      <c r="N211" s="73" t="s">
        <v>1045</v>
      </c>
      <c r="O211">
        <v>165</v>
      </c>
    </row>
    <row r="212" spans="1:15" ht="12.95" customHeight="1" outlineLevel="2" x14ac:dyDescent="0.25">
      <c r="A212" s="58">
        <v>36</v>
      </c>
      <c r="B212" s="62" t="s">
        <v>72</v>
      </c>
      <c r="C212" s="56">
        <v>100</v>
      </c>
      <c r="D212" s="15" t="s">
        <v>474</v>
      </c>
      <c r="E212" s="61" t="str">
        <f t="shared" si="45"/>
        <v>repite</v>
      </c>
      <c r="F212"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v>
      </c>
      <c r="G212" s="61" t="s">
        <v>880</v>
      </c>
      <c r="H212" s="15" t="str">
        <f t="shared" si="44"/>
        <v>igual</v>
      </c>
      <c r="I212" s="15" t="s">
        <v>190</v>
      </c>
      <c r="J212" s="80" t="s">
        <v>468</v>
      </c>
      <c r="K212" s="15" t="s">
        <v>33</v>
      </c>
      <c r="L212" s="70" t="s">
        <v>488</v>
      </c>
      <c r="M212" s="61" t="str">
        <f t="shared" si="47"/>
        <v>TH- Gest Bienes y Serv- Adquisiciones- Direcc Estrategico- Gest Conocimiento- Mant_sop_TICs</v>
      </c>
      <c r="N212" s="73" t="s">
        <v>1046</v>
      </c>
      <c r="O212">
        <v>190</v>
      </c>
    </row>
    <row r="213" spans="1:15" ht="12.95" customHeight="1" outlineLevel="2" x14ac:dyDescent="0.25">
      <c r="A213" s="60">
        <v>36</v>
      </c>
      <c r="B213" s="62" t="s">
        <v>72</v>
      </c>
      <c r="C213" s="56">
        <v>100</v>
      </c>
      <c r="D213" s="15" t="s">
        <v>504</v>
      </c>
      <c r="E213" s="61" t="str">
        <f t="shared" si="45"/>
        <v>repite</v>
      </c>
      <c r="F213"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v>
      </c>
      <c r="G213" s="61" t="s">
        <v>881</v>
      </c>
      <c r="H213" s="15" t="str">
        <f t="shared" si="44"/>
        <v>igual</v>
      </c>
      <c r="I213" s="15" t="s">
        <v>190</v>
      </c>
      <c r="J213" s="80" t="s">
        <v>499</v>
      </c>
      <c r="K213" s="15" t="s">
        <v>33</v>
      </c>
      <c r="L213" s="70" t="s">
        <v>520</v>
      </c>
      <c r="M213" s="61" t="str">
        <f t="shared" si="47"/>
        <v>TH- Gest Bienes y Serv- Adquisiciones- Direcc Estrategico- Gest Conocimiento- Mant_sop_TICs- Mejora continua</v>
      </c>
      <c r="N213" s="73" t="s">
        <v>1047</v>
      </c>
      <c r="O213">
        <v>215</v>
      </c>
    </row>
    <row r="214" spans="1:15" ht="12.95" customHeight="1" outlineLevel="2" x14ac:dyDescent="0.25">
      <c r="A214" s="53">
        <v>36</v>
      </c>
      <c r="B214" s="22" t="s">
        <v>72</v>
      </c>
      <c r="C214" s="14">
        <v>100</v>
      </c>
      <c r="D214" s="15" t="s">
        <v>550</v>
      </c>
      <c r="E214" s="61" t="str">
        <f t="shared" si="45"/>
        <v>repite</v>
      </c>
      <c r="F214" s="61" t="str">
        <f t="shared" si="46"/>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v>
      </c>
      <c r="G214" s="61" t="s">
        <v>882</v>
      </c>
      <c r="H214" s="15" t="str">
        <f t="shared" si="44"/>
        <v>igual</v>
      </c>
      <c r="I214" s="15" t="s">
        <v>190</v>
      </c>
      <c r="J214" s="80" t="s">
        <v>539</v>
      </c>
      <c r="K214" s="15" t="s">
        <v>33</v>
      </c>
      <c r="L214" s="70" t="s">
        <v>575</v>
      </c>
      <c r="M214" s="61" t="str">
        <f t="shared" si="47"/>
        <v>TH- Gest Bienes y Serv- Adquisiciones- Direcc Estrategico- Gest Conocimiento- Mant_sop_TICs- Mejora continua- Despacho</v>
      </c>
      <c r="N214" s="73" t="s">
        <v>1048</v>
      </c>
      <c r="O214">
        <v>245</v>
      </c>
    </row>
    <row r="215" spans="1:15" ht="12.95" customHeight="1" outlineLevel="2" x14ac:dyDescent="0.25">
      <c r="A215" s="52">
        <v>36</v>
      </c>
      <c r="B215" s="22" t="s">
        <v>72</v>
      </c>
      <c r="C215" s="14">
        <v>80</v>
      </c>
      <c r="D215" s="15" t="s">
        <v>589</v>
      </c>
      <c r="E215" s="61" t="str">
        <f t="shared" si="45"/>
        <v>repite</v>
      </c>
      <c r="F215" s="61" t="str">
        <f t="shared" si="46"/>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v>
      </c>
      <c r="G215" s="61" t="s">
        <v>883</v>
      </c>
      <c r="H215" s="15" t="str">
        <f t="shared" si="44"/>
        <v>igual</v>
      </c>
      <c r="I215" s="15" t="s">
        <v>190</v>
      </c>
      <c r="J215" s="15" t="s">
        <v>579</v>
      </c>
      <c r="K215" s="15" t="s">
        <v>33</v>
      </c>
      <c r="L215" s="70" t="s">
        <v>193</v>
      </c>
      <c r="M215" s="61" t="str">
        <f t="shared" si="47"/>
        <v>TH- Gest Bienes y Serv- Adquisiciones- Direcc Estrategico- Gest Conocimiento- Mant_sop_TICs- Mejora continua- Despacho- Juridica</v>
      </c>
      <c r="N215" s="73" t="s">
        <v>1049</v>
      </c>
      <c r="O215">
        <v>271</v>
      </c>
    </row>
    <row r="216" spans="1:15" ht="12.95" customHeight="1" outlineLevel="2" x14ac:dyDescent="0.25">
      <c r="A216" s="52">
        <v>36</v>
      </c>
      <c r="B216" s="13" t="s">
        <v>72</v>
      </c>
      <c r="C216" s="14">
        <v>100</v>
      </c>
      <c r="D216" s="15" t="s">
        <v>175</v>
      </c>
      <c r="E216" s="61" t="str">
        <f t="shared" si="45"/>
        <v>repite</v>
      </c>
      <c r="F216"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v>
      </c>
      <c r="G216" s="61" t="s">
        <v>884</v>
      </c>
      <c r="H216" s="15" t="str">
        <f t="shared" si="44"/>
        <v>igual</v>
      </c>
      <c r="I216" s="15" t="s">
        <v>190</v>
      </c>
      <c r="J216" s="15" t="s">
        <v>614</v>
      </c>
      <c r="K216" s="15" t="s">
        <v>33</v>
      </c>
      <c r="L216" s="70" t="s">
        <v>179</v>
      </c>
      <c r="M216" s="61" t="str">
        <f t="shared" si="47"/>
        <v>TH- Gest Bienes y Serv- Adquisiciones- Direcc Estrategico- Gest Conocimiento- Mant_sop_TICs- Mejora continua- Despacho- Juridica- poblacional</v>
      </c>
      <c r="N216" s="73" t="s">
        <v>1050</v>
      </c>
      <c r="O216">
        <v>332</v>
      </c>
    </row>
    <row r="217" spans="1:15" ht="12.95" customHeight="1" outlineLevel="2" x14ac:dyDescent="0.25">
      <c r="A217" s="52">
        <v>36</v>
      </c>
      <c r="B217" s="75" t="s">
        <v>72</v>
      </c>
      <c r="C217" s="14">
        <v>100</v>
      </c>
      <c r="D217" s="15" t="s">
        <v>644</v>
      </c>
      <c r="E217" s="61" t="str">
        <f t="shared" si="45"/>
        <v>repite</v>
      </c>
      <c r="F217" s="61" t="str">
        <f t="shared" si="46"/>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v>
      </c>
      <c r="G217" s="61" t="s">
        <v>885</v>
      </c>
      <c r="H217" s="15" t="str">
        <f t="shared" si="44"/>
        <v>igual</v>
      </c>
      <c r="I217" s="15" t="s">
        <v>190</v>
      </c>
      <c r="J217" s="15" t="s">
        <v>645</v>
      </c>
      <c r="K217" s="79" t="s">
        <v>33</v>
      </c>
      <c r="L217" s="70" t="s">
        <v>670</v>
      </c>
      <c r="M217" s="61" t="str">
        <f t="shared" si="47"/>
        <v>TH- Gest Bienes y Serv- Adquisiciones- Direcc Estrategico- Gest Conocimiento- Mant_sop_TICs- Mejora continua- Despacho- Juridica- poblacional- Dir Serv_socia</v>
      </c>
      <c r="N217" s="73" t="s">
        <v>1051</v>
      </c>
      <c r="O217">
        <v>357</v>
      </c>
    </row>
    <row r="218" spans="1:15" ht="12.95" customHeight="1" outlineLevel="2" x14ac:dyDescent="0.25">
      <c r="A218" s="53">
        <v>36</v>
      </c>
      <c r="B218" s="19" t="s">
        <v>72</v>
      </c>
      <c r="C218" s="14">
        <v>100</v>
      </c>
      <c r="D218" s="15" t="s">
        <v>683</v>
      </c>
      <c r="E218" s="61" t="str">
        <f t="shared" si="45"/>
        <v>repite</v>
      </c>
      <c r="F218" s="61" t="str">
        <f t="shared" si="46"/>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v>
      </c>
      <c r="G218" s="61" t="s">
        <v>886</v>
      </c>
      <c r="H218" s="15" t="str">
        <f t="shared" si="44"/>
        <v>igual</v>
      </c>
      <c r="I218" s="15" t="s">
        <v>190</v>
      </c>
      <c r="J218" s="15" t="s">
        <v>683</v>
      </c>
      <c r="K218" s="15" t="s">
        <v>33</v>
      </c>
      <c r="L218" s="70" t="s">
        <v>694</v>
      </c>
      <c r="M218" s="61" t="str">
        <f t="shared" si="47"/>
        <v>TH- Gest Bienes y Serv- Adquisiciones- Direcc Estrategico- Gest Conocimiento- Mant_sop_TICs- Mejora continua- Despacho- Juridica- poblacional- Dir Serv_socia- Analsis y seg Politic soci</v>
      </c>
      <c r="N218" s="73" t="s">
        <v>1052</v>
      </c>
      <c r="O218">
        <v>382</v>
      </c>
    </row>
    <row r="219" spans="1:15" ht="12.95" customHeight="1" outlineLevel="2" x14ac:dyDescent="0.25">
      <c r="A219" s="58">
        <v>36</v>
      </c>
      <c r="B219" s="62" t="s">
        <v>72</v>
      </c>
      <c r="C219" s="56">
        <v>90</v>
      </c>
      <c r="D219" s="15" t="s">
        <v>717</v>
      </c>
      <c r="E219" s="61" t="str">
        <f t="shared" si="45"/>
        <v>repite</v>
      </c>
      <c r="F219" s="61" t="str">
        <f t="shared" si="46"/>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y valorados, los cuales reposan en el Mapa de procesos de la entidad._x000D_
- El proceso realizó ejercicio de revisión y actualización del mapa de riesgos, el cual se formalizó mediante circular 029 del 28 de septiembre de 2018. El mapa de riesgos se encuentra publicado en la intranet, en el siguiente link: http://intranetsdis.integracionsocial.gov.co/modulos/contenido/default.asp?idmodulo=1280- INSTRUMENTO DE REGISTRO Y CONTROL DE ACCIONES DE MEJORA- Se realizó la respecticva oficializacion e identificacion de riesgos con el equipo del proceso -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v>
      </c>
      <c r="G219" s="61" t="s">
        <v>887</v>
      </c>
      <c r="H219" s="15" t="str">
        <f>IF(A219&lt;&gt;A221,"ultima","igual")</f>
        <v>ultima</v>
      </c>
      <c r="I219" s="15" t="s">
        <v>189</v>
      </c>
      <c r="J219" s="95" t="s">
        <v>718</v>
      </c>
      <c r="K219" s="15" t="s">
        <v>33</v>
      </c>
      <c r="L219" s="70" t="s">
        <v>183</v>
      </c>
      <c r="M219" s="61" t="str">
        <f t="shared" si="47"/>
        <v>TH- Gest Bienes y Serv- Adquisiciones- Direcc Estrategico- Gest Conocimiento- Mant_sop_TICs- Mejora continua- Despacho- Juridica- poblacional- Dir Serv_socia- Analsis y seg Politic soci- Territorial</v>
      </c>
      <c r="N219" s="73" t="s">
        <v>1053</v>
      </c>
      <c r="O219">
        <v>407</v>
      </c>
    </row>
    <row r="220" spans="1:15" ht="12.95" customHeight="1" outlineLevel="1" x14ac:dyDescent="0.25">
      <c r="A220" s="107" t="s">
        <v>1090</v>
      </c>
      <c r="B220" s="62"/>
      <c r="C220" s="56">
        <f>SUBTOTAL(1,C207:C219)</f>
        <v>97.692307692307693</v>
      </c>
      <c r="D220" s="15"/>
      <c r="E220" s="61"/>
      <c r="F220" s="61"/>
      <c r="G220" s="61"/>
      <c r="H220" s="15"/>
      <c r="I220" s="15"/>
      <c r="J220" s="95"/>
      <c r="K220" s="15"/>
      <c r="L220" s="70"/>
      <c r="M220" s="61"/>
      <c r="N220" s="73"/>
      <c r="O220">
        <f>SUBTOTAL(1,O207:O219)</f>
        <v>220.15384615384616</v>
      </c>
    </row>
    <row r="221" spans="1:15" ht="12.95" customHeight="1" outlineLevel="2" x14ac:dyDescent="0.25">
      <c r="A221" s="53">
        <v>37</v>
      </c>
      <c r="B221" s="16" t="s">
        <v>73</v>
      </c>
      <c r="C221" s="14">
        <v>100</v>
      </c>
      <c r="D221" s="15" t="s">
        <v>283</v>
      </c>
      <c r="E221" s="61" t="str">
        <f>IF(A221&lt;&gt;A219,D221,"repite")</f>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v>
      </c>
      <c r="F221" s="61" t="str">
        <f>IF(E221&lt;&gt;"repite",D221,F219&amp;"- " &amp;D221)</f>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v>
      </c>
      <c r="G221" s="61" t="s">
        <v>283</v>
      </c>
      <c r="H221" s="15" t="str">
        <f t="shared" ref="H221:H232" si="48">IF(A221&lt;&gt;A222,"ultima","igual")</f>
        <v>igual</v>
      </c>
      <c r="I221" s="15" t="s">
        <v>190</v>
      </c>
      <c r="J221" s="15" t="s">
        <v>282</v>
      </c>
      <c r="K221" s="15" t="s">
        <v>33</v>
      </c>
      <c r="L221" s="70" t="s">
        <v>171</v>
      </c>
      <c r="M221" s="61" t="str">
        <f>IF(E221&lt;&gt;"repite",L221,M219&amp;"- " &amp;L221)</f>
        <v>TH</v>
      </c>
      <c r="N221" s="73" t="s">
        <v>171</v>
      </c>
      <c r="O221">
        <v>28</v>
      </c>
    </row>
    <row r="222" spans="1:15" ht="12.95" customHeight="1" outlineLevel="2" x14ac:dyDescent="0.25">
      <c r="A222" s="52">
        <v>37</v>
      </c>
      <c r="B222" s="16" t="s">
        <v>73</v>
      </c>
      <c r="C222" s="14">
        <v>100</v>
      </c>
      <c r="D222" s="15" t="s">
        <v>311</v>
      </c>
      <c r="E222" s="61" t="str">
        <f t="shared" ref="E222:E233" si="49">IF(A222&lt;&gt;A221,D222,"repite")</f>
        <v>repite</v>
      </c>
      <c r="F222" s="61" t="str">
        <f t="shared" ref="F222:F233" si="50">IF(E222&lt;&gt;"repite",D222,F221&amp;"- " &amp;D222)</f>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v>
      </c>
      <c r="G222" s="61" t="s">
        <v>888</v>
      </c>
      <c r="H222" s="15" t="str">
        <f t="shared" si="48"/>
        <v>igual</v>
      </c>
      <c r="I222" s="15" t="s">
        <v>190</v>
      </c>
      <c r="J222" s="15" t="s">
        <v>311</v>
      </c>
      <c r="K222" s="15" t="s">
        <v>33</v>
      </c>
      <c r="L222" s="70" t="s">
        <v>318</v>
      </c>
      <c r="M222" s="61" t="str">
        <f t="shared" ref="M222:M233" si="51">IF(E222&lt;&gt;"repite",L222,M221&amp;"- " &amp;L222)</f>
        <v>TH- Gest Bienes y Serv</v>
      </c>
      <c r="N222" s="73" t="s">
        <v>1042</v>
      </c>
      <c r="O222">
        <v>54</v>
      </c>
    </row>
    <row r="223" spans="1:15" ht="12.95" customHeight="1" outlineLevel="2" x14ac:dyDescent="0.25">
      <c r="A223" s="53">
        <v>37</v>
      </c>
      <c r="B223" s="20" t="s">
        <v>73</v>
      </c>
      <c r="C223" s="14">
        <v>100</v>
      </c>
      <c r="D223" s="15" t="s">
        <v>327</v>
      </c>
      <c r="E223" s="61" t="str">
        <f t="shared" si="49"/>
        <v>repite</v>
      </c>
      <c r="F223" s="61" t="str">
        <f t="shared" si="50"/>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223" s="61" t="s">
        <v>889</v>
      </c>
      <c r="H223" s="15" t="str">
        <f t="shared" si="48"/>
        <v>igual</v>
      </c>
      <c r="I223" s="15" t="s">
        <v>190</v>
      </c>
      <c r="J223" s="87" t="s">
        <v>328</v>
      </c>
      <c r="K223" s="15" t="s">
        <v>33</v>
      </c>
      <c r="L223" s="70" t="s">
        <v>338</v>
      </c>
      <c r="M223" s="61" t="str">
        <f t="shared" si="51"/>
        <v>TH- Gest Bienes y Serv- Adquisiciones</v>
      </c>
      <c r="N223" s="73" t="s">
        <v>1043</v>
      </c>
      <c r="O223">
        <v>79</v>
      </c>
    </row>
    <row r="224" spans="1:15" ht="12.95" customHeight="1" outlineLevel="2" thickBot="1" x14ac:dyDescent="0.3">
      <c r="A224" s="58">
        <v>37</v>
      </c>
      <c r="B224" s="62" t="s">
        <v>73</v>
      </c>
      <c r="C224" s="56">
        <v>100</v>
      </c>
      <c r="D224" s="15" t="s">
        <v>401</v>
      </c>
      <c r="E224" s="61" t="str">
        <f t="shared" si="49"/>
        <v>repite</v>
      </c>
      <c r="F224"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v>
      </c>
      <c r="G224" s="61" t="s">
        <v>890</v>
      </c>
      <c r="H224" s="15" t="str">
        <f t="shared" si="48"/>
        <v>igual</v>
      </c>
      <c r="I224" s="15" t="s">
        <v>190</v>
      </c>
      <c r="J224" s="15" t="s">
        <v>400</v>
      </c>
      <c r="K224" s="15" t="s">
        <v>33</v>
      </c>
      <c r="L224" s="70" t="s">
        <v>422</v>
      </c>
      <c r="M224" s="61" t="str">
        <f t="shared" si="51"/>
        <v>TH- Gest Bienes y Serv- Adquisiciones- Direcc Estrategico</v>
      </c>
      <c r="N224" s="73" t="s">
        <v>1044</v>
      </c>
      <c r="O224">
        <v>141</v>
      </c>
    </row>
    <row r="225" spans="1:15" ht="12.95" customHeight="1" outlineLevel="2" x14ac:dyDescent="0.25">
      <c r="A225" s="60">
        <v>37</v>
      </c>
      <c r="B225" s="68" t="s">
        <v>73</v>
      </c>
      <c r="C225" s="56">
        <v>100</v>
      </c>
      <c r="D225" s="15" t="s">
        <v>439</v>
      </c>
      <c r="E225" s="61" t="str">
        <f t="shared" si="49"/>
        <v>repite</v>
      </c>
      <c r="F225"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v>
      </c>
      <c r="G225" s="61" t="s">
        <v>891</v>
      </c>
      <c r="H225" s="15" t="str">
        <f t="shared" si="48"/>
        <v>igual</v>
      </c>
      <c r="I225" s="15" t="s">
        <v>190</v>
      </c>
      <c r="J225" s="80" t="s">
        <v>438</v>
      </c>
      <c r="K225" s="15" t="s">
        <v>33</v>
      </c>
      <c r="L225" s="70" t="s">
        <v>455</v>
      </c>
      <c r="M225" s="61" t="str">
        <f t="shared" si="51"/>
        <v>TH- Gest Bienes y Serv- Adquisiciones- Direcc Estrategico- Gest Conocimiento</v>
      </c>
      <c r="N225" s="73" t="s">
        <v>1045</v>
      </c>
      <c r="O225">
        <v>166</v>
      </c>
    </row>
    <row r="226" spans="1:15" ht="12.95" customHeight="1" outlineLevel="2" x14ac:dyDescent="0.25">
      <c r="A226" s="58">
        <v>37</v>
      </c>
      <c r="B226" s="62" t="s">
        <v>73</v>
      </c>
      <c r="C226" s="56">
        <v>100</v>
      </c>
      <c r="D226" s="15" t="s">
        <v>469</v>
      </c>
      <c r="E226" s="61" t="str">
        <f t="shared" si="49"/>
        <v>repite</v>
      </c>
      <c r="F226"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v>
      </c>
      <c r="G226" s="61" t="s">
        <v>892</v>
      </c>
      <c r="H226" s="15" t="str">
        <f t="shared" si="48"/>
        <v>igual</v>
      </c>
      <c r="I226" s="15" t="s">
        <v>190</v>
      </c>
      <c r="J226" s="80" t="s">
        <v>468</v>
      </c>
      <c r="K226" s="15" t="s">
        <v>33</v>
      </c>
      <c r="L226" s="70" t="s">
        <v>488</v>
      </c>
      <c r="M226" s="61" t="str">
        <f t="shared" si="51"/>
        <v>TH- Gest Bienes y Serv- Adquisiciones- Direcc Estrategico- Gest Conocimiento- Mant_sop_TICs</v>
      </c>
      <c r="N226" s="73" t="s">
        <v>1046</v>
      </c>
      <c r="O226">
        <v>191</v>
      </c>
    </row>
    <row r="227" spans="1:15" ht="12.95" customHeight="1" outlineLevel="2" x14ac:dyDescent="0.25">
      <c r="A227" s="60">
        <v>37</v>
      </c>
      <c r="B227" s="62" t="s">
        <v>73</v>
      </c>
      <c r="C227" s="56">
        <v>100</v>
      </c>
      <c r="D227" s="15" t="s">
        <v>505</v>
      </c>
      <c r="E227" s="61" t="str">
        <f t="shared" si="49"/>
        <v>repite</v>
      </c>
      <c r="F227"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v>
      </c>
      <c r="G227" s="61" t="s">
        <v>893</v>
      </c>
      <c r="H227" s="15" t="str">
        <f t="shared" si="48"/>
        <v>igual</v>
      </c>
      <c r="I227" s="15" t="s">
        <v>190</v>
      </c>
      <c r="J227" s="80" t="s">
        <v>499</v>
      </c>
      <c r="K227" s="15" t="s">
        <v>33</v>
      </c>
      <c r="L227" s="70" t="s">
        <v>520</v>
      </c>
      <c r="M227" s="61" t="str">
        <f t="shared" si="51"/>
        <v>TH- Gest Bienes y Serv- Adquisiciones- Direcc Estrategico- Gest Conocimiento- Mant_sop_TICs- Mejora continua</v>
      </c>
      <c r="N227" s="73" t="s">
        <v>1047</v>
      </c>
      <c r="O227">
        <v>216</v>
      </c>
    </row>
    <row r="228" spans="1:15" ht="12.95" customHeight="1" outlineLevel="2" x14ac:dyDescent="0.25">
      <c r="A228" s="53">
        <v>37</v>
      </c>
      <c r="B228" s="18" t="s">
        <v>73</v>
      </c>
      <c r="C228" s="14">
        <v>100</v>
      </c>
      <c r="D228" s="15" t="s">
        <v>551</v>
      </c>
      <c r="E228" s="61" t="str">
        <f t="shared" si="49"/>
        <v>repite</v>
      </c>
      <c r="F228" s="61" t="str">
        <f t="shared" si="50"/>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v>
      </c>
      <c r="G228" s="61" t="s">
        <v>894</v>
      </c>
      <c r="H228" s="15" t="str">
        <f t="shared" si="48"/>
        <v>igual</v>
      </c>
      <c r="I228" s="15" t="s">
        <v>190</v>
      </c>
      <c r="J228" s="80" t="s">
        <v>552</v>
      </c>
      <c r="K228" s="15" t="s">
        <v>33</v>
      </c>
      <c r="L228" s="70" t="s">
        <v>575</v>
      </c>
      <c r="M228" s="61" t="str">
        <f t="shared" si="51"/>
        <v>TH- Gest Bienes y Serv- Adquisiciones- Direcc Estrategico- Gest Conocimiento- Mant_sop_TICs- Mejora continua- Despacho</v>
      </c>
      <c r="N228" s="73" t="s">
        <v>1048</v>
      </c>
      <c r="O228">
        <v>246</v>
      </c>
    </row>
    <row r="229" spans="1:15" ht="12.95" customHeight="1" outlineLevel="2" x14ac:dyDescent="0.25">
      <c r="A229" s="53">
        <v>37</v>
      </c>
      <c r="B229" s="13" t="s">
        <v>73</v>
      </c>
      <c r="C229" s="14">
        <v>80</v>
      </c>
      <c r="D229" s="15" t="s">
        <v>590</v>
      </c>
      <c r="E229" s="61" t="str">
        <f t="shared" si="49"/>
        <v>repite</v>
      </c>
      <c r="F229" s="61" t="str">
        <f t="shared" si="50"/>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v>
      </c>
      <c r="G229" s="61" t="s">
        <v>895</v>
      </c>
      <c r="H229" s="15" t="str">
        <f t="shared" si="48"/>
        <v>igual</v>
      </c>
      <c r="I229" s="15" t="s">
        <v>190</v>
      </c>
      <c r="J229" s="15" t="s">
        <v>579</v>
      </c>
      <c r="K229" s="15" t="s">
        <v>33</v>
      </c>
      <c r="L229" s="70" t="s">
        <v>193</v>
      </c>
      <c r="M229" s="61" t="str">
        <f t="shared" si="51"/>
        <v>TH- Gest Bienes y Serv- Adquisiciones- Direcc Estrategico- Gest Conocimiento- Mant_sop_TICs- Mejora continua- Despacho- Juridica</v>
      </c>
      <c r="N229" s="73" t="s">
        <v>1049</v>
      </c>
      <c r="O229">
        <v>272</v>
      </c>
    </row>
    <row r="230" spans="1:15" ht="12.95" customHeight="1" outlineLevel="2" x14ac:dyDescent="0.25">
      <c r="A230" s="52">
        <v>37</v>
      </c>
      <c r="B230" s="16" t="s">
        <v>73</v>
      </c>
      <c r="C230" s="14">
        <v>100</v>
      </c>
      <c r="D230" s="15" t="s">
        <v>619</v>
      </c>
      <c r="E230" s="61" t="str">
        <f t="shared" si="49"/>
        <v>repite</v>
      </c>
      <c r="F230" s="61" t="str">
        <f t="shared" si="50"/>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v>
      </c>
      <c r="G230" s="61" t="s">
        <v>896</v>
      </c>
      <c r="H230" s="15" t="str">
        <f t="shared" si="48"/>
        <v>igual</v>
      </c>
      <c r="I230" s="15" t="s">
        <v>190</v>
      </c>
      <c r="J230" s="15" t="s">
        <v>614</v>
      </c>
      <c r="K230" s="15" t="s">
        <v>33</v>
      </c>
      <c r="L230" s="70" t="s">
        <v>179</v>
      </c>
      <c r="M230" s="61" t="str">
        <f t="shared" si="51"/>
        <v>TH- Gest Bienes y Serv- Adquisiciones- Direcc Estrategico- Gest Conocimiento- Mant_sop_TICs- Mejora continua- Despacho- Juridica- poblacional</v>
      </c>
      <c r="N230" s="73" t="s">
        <v>1050</v>
      </c>
      <c r="O230">
        <v>333</v>
      </c>
    </row>
    <row r="231" spans="1:15" ht="12.95" customHeight="1" outlineLevel="2" x14ac:dyDescent="0.25">
      <c r="A231" s="93">
        <v>37</v>
      </c>
      <c r="B231" s="97" t="s">
        <v>73</v>
      </c>
      <c r="C231" s="14">
        <v>100</v>
      </c>
      <c r="D231" s="15" t="s">
        <v>646</v>
      </c>
      <c r="E231" s="61" t="str">
        <f t="shared" si="49"/>
        <v>repite</v>
      </c>
      <c r="F231" s="61" t="str">
        <f t="shared" si="50"/>
        <v>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v>
      </c>
      <c r="G231" s="61" t="s">
        <v>897</v>
      </c>
      <c r="H231" s="15" t="str">
        <f t="shared" si="48"/>
        <v>igual</v>
      </c>
      <c r="I231" s="15" t="s">
        <v>190</v>
      </c>
      <c r="J231" s="15" t="s">
        <v>647</v>
      </c>
      <c r="K231" s="79" t="s">
        <v>33</v>
      </c>
      <c r="L231" s="70" t="s">
        <v>670</v>
      </c>
      <c r="M231" s="61" t="str">
        <f t="shared" si="51"/>
        <v>TH- Gest Bienes y Serv- Adquisiciones- Direcc Estrategico- Gest Conocimiento- Mant_sop_TICs- Mejora continua- Despacho- Juridica- poblacional- Dir Serv_socia</v>
      </c>
      <c r="N231" s="73" t="s">
        <v>1051</v>
      </c>
      <c r="O231">
        <v>358</v>
      </c>
    </row>
    <row r="232" spans="1:15" ht="12.95" customHeight="1" outlineLevel="2" x14ac:dyDescent="0.25">
      <c r="A232" s="52">
        <v>37</v>
      </c>
      <c r="B232" s="22" t="s">
        <v>73</v>
      </c>
      <c r="C232" s="14">
        <v>100</v>
      </c>
      <c r="D232" s="15" t="s">
        <v>684</v>
      </c>
      <c r="E232" s="61" t="str">
        <f t="shared" si="49"/>
        <v>repite</v>
      </c>
      <c r="F232"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v>
      </c>
      <c r="G232" s="61" t="s">
        <v>898</v>
      </c>
      <c r="H232" s="15" t="str">
        <f t="shared" si="48"/>
        <v>igual</v>
      </c>
      <c r="I232" s="15" t="s">
        <v>190</v>
      </c>
      <c r="J232" s="15" t="s">
        <v>684</v>
      </c>
      <c r="K232" s="15" t="s">
        <v>33</v>
      </c>
      <c r="L232" s="70" t="s">
        <v>694</v>
      </c>
      <c r="M232" s="61" t="str">
        <f t="shared" si="51"/>
        <v>TH- Gest Bienes y Serv- Adquisiciones- Direcc Estrategico- Gest Conocimiento- Mant_sop_TICs- Mejora continua- Despacho- Juridica- poblacional- Dir Serv_socia- Analsis y seg Politic soci</v>
      </c>
      <c r="N232" s="73" t="s">
        <v>1052</v>
      </c>
      <c r="O232">
        <v>383</v>
      </c>
    </row>
    <row r="233" spans="1:15" ht="12.95" customHeight="1" outlineLevel="2" x14ac:dyDescent="0.25">
      <c r="A233" s="58">
        <v>37</v>
      </c>
      <c r="B233" s="64" t="s">
        <v>73</v>
      </c>
      <c r="C233" s="56">
        <v>90</v>
      </c>
      <c r="D233" s="15" t="s">
        <v>719</v>
      </c>
      <c r="E233" s="61" t="str">
        <f t="shared" si="49"/>
        <v>repite</v>
      </c>
      <c r="F233" s="61" t="str">
        <f t="shared" si="50"/>
        <v xml:space="preserve">En la matriz de riesgos de gestíón se tienen identificados, valorados y monitoreados los riesgos asociados al proceso.  Se hacen reportes cuatrimestrales, se anexa seguimiento, lo mismo que la matriz oficializada.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 El proceso cuenta con riesgos de gestión actualizados que contemplan los controles identificado para disminuir su impacto y probabilidad. Cuenta con el  plan de manejo y de contingencia de riesgos y su respectivo seguimiento._x000D_
_x000D_
Durante el periodo reportado se ha realizado el seguimiento con el equipo del proceso y el reporte de las acciones preventivas a la Oficina de Control Interno dentro de los tiempos establecidos._x000D_
_x000D_
- El proceso Mantenimiento y Soporte de TIC cuenta con riesgos de gestión identificados, plan de manejo de riesgos y su respectivo seguimiento los cuales reposan en el Mapa de procesos de la entidad a través del instrumento de acciones de mejora. Los riesgos del proceso estan en proceso de actualización_x000D_
- El proceso cuenta con riesgos de gestión identificados, plan de manejo de riesgos y su respectivo seguimiento los cuales reposan en el Mapa de procesos de la entidad._x000D_
_x000D_
- En el mapa de riesgos actualizado del proceso de Direccionamiento Político, se encuentran definidos y valorados los controles para cada uno de los riesgos. El mapa de riesgos se encuentra publicado en la intranet, en el siguiente link: http://intranetsdis.integracionsocial.gov.co/modulos/contenido/default.asp?idmodulo=1280- Matriz de Riesgos de la Oficina Asesora Jurídica- Se realizó la respecticva oficializacion e identificacion de riesgos con el equipo del proceso, donde se establecieron los respectivos controles de los riesgos asociados al proceso.- El día 27 de Agosto de Agosto se remitio a la Oficina de Control Interno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SUB ADULTEZ. Se remitió a DADE la matriz de riesgo y el plan de manejo para su revisión y oficialización de los servicios de Centro de Atención Transitorio,  Comunidad de Vida, Centro para el Desarrollo de Capacidades, Contacto activo y atención en Calle. Se realizaron los respectivos reportes al plan de manejo de la matriz de riesgo de hogar de Paso Día y Noche; de otra parte se encuentra en revisión para su actualización.                                                               
SUB LGBTI. Se remitió a DADE la matriz de riesgo y el plan de manejo para su revisión y oficialización de los servicios de Atencion Integral a la Diversidad Sexual y de Generos y Unidad Contra la discriminacion.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v>
      </c>
      <c r="G233" s="61" t="s">
        <v>899</v>
      </c>
      <c r="H233" s="15" t="str">
        <f>IF(A233&lt;&gt;A235,"ultima","igual")</f>
        <v>ultima</v>
      </c>
      <c r="I233" s="15" t="s">
        <v>189</v>
      </c>
      <c r="J233" s="95" t="s">
        <v>720</v>
      </c>
      <c r="K233" s="15" t="s">
        <v>33</v>
      </c>
      <c r="L233" s="70" t="s">
        <v>183</v>
      </c>
      <c r="M233" s="61" t="str">
        <f t="shared" si="51"/>
        <v>TH- Gest Bienes y Serv- Adquisiciones- Direcc Estrategico- Gest Conocimiento- Mant_sop_TICs- Mejora continua- Despacho- Juridica- poblacional- Dir Serv_socia- Analsis y seg Politic soci- Territorial</v>
      </c>
      <c r="N233" s="73" t="s">
        <v>1053</v>
      </c>
      <c r="O233">
        <v>408</v>
      </c>
    </row>
    <row r="234" spans="1:15" ht="12.95" customHeight="1" outlineLevel="1" x14ac:dyDescent="0.25">
      <c r="A234" s="107" t="s">
        <v>1091</v>
      </c>
      <c r="B234" s="78"/>
      <c r="C234" s="56">
        <f>SUBTOTAL(1,C221:C233)</f>
        <v>97.692307692307693</v>
      </c>
      <c r="D234" s="15"/>
      <c r="E234" s="61"/>
      <c r="F234" s="61"/>
      <c r="G234" s="61"/>
      <c r="H234" s="15"/>
      <c r="I234" s="15"/>
      <c r="J234" s="95"/>
      <c r="K234" s="15"/>
      <c r="L234" s="70"/>
      <c r="M234" s="61"/>
      <c r="N234" s="73"/>
      <c r="O234">
        <f>SUBTOTAL(1,O221:O233)</f>
        <v>221.15384615384616</v>
      </c>
    </row>
    <row r="235" spans="1:15" ht="12.95" customHeight="1" outlineLevel="2" x14ac:dyDescent="0.25">
      <c r="A235" s="60">
        <v>38</v>
      </c>
      <c r="B235" s="59" t="s">
        <v>74</v>
      </c>
      <c r="C235" s="56">
        <v>100</v>
      </c>
      <c r="D235" s="15" t="s">
        <v>348</v>
      </c>
      <c r="E235" s="61" t="str">
        <f>IF(A235&lt;&gt;A233,D235,"repite")</f>
        <v xml:space="preserve">Desde la Dirección de Análisis y Diseño Estratégico se revisó aprobó y solicitó la oficialización en el marco del Sistema Integrado de Gestión de la actualización a la política de administración de riesgos que define las directrices para la gestión de riesgos asignando responsabilidades en niveles directivos y operativos._x000D_
_x000D_
</v>
      </c>
      <c r="F235" s="61" t="str">
        <f>IF(E235&lt;&gt;"repite",D235,F233&amp;"- " &amp;D235)</f>
        <v xml:space="preserve">Desde la Dirección de Análisis y Diseño Estratégico se revisó aprobó y solicitó la oficialización en el marco del Sistema Integrado de Gestión de la actualización a la política de administración de riesgos que define las directrices para la gestión de riesgos asignando responsabilidades en niveles directivos y operativos._x000D_
_x000D_
</v>
      </c>
      <c r="G235" s="61" t="s">
        <v>348</v>
      </c>
      <c r="H235" s="15" t="str">
        <f>IF(A235&lt;&gt;A237,"ultima","igual")</f>
        <v>ultima</v>
      </c>
      <c r="I235" s="15" t="s">
        <v>189</v>
      </c>
      <c r="J235" s="80" t="s">
        <v>349</v>
      </c>
      <c r="K235" s="15" t="s">
        <v>37</v>
      </c>
      <c r="L235" s="70" t="s">
        <v>37</v>
      </c>
      <c r="M235" s="61" t="str">
        <f>IF(E235&lt;&gt;"repite",L235,M233&amp;"- " &amp;L235)</f>
        <v>DADE</v>
      </c>
      <c r="N235" s="73" t="s">
        <v>37</v>
      </c>
      <c r="O235">
        <v>97</v>
      </c>
    </row>
    <row r="236" spans="1:15" ht="12.95" customHeight="1" outlineLevel="1" thickBot="1" x14ac:dyDescent="0.3">
      <c r="A236" s="110" t="s">
        <v>1092</v>
      </c>
      <c r="B236" s="106"/>
      <c r="C236" s="56">
        <f>SUBTOTAL(1,C235:C235)</f>
        <v>100</v>
      </c>
      <c r="D236" s="15"/>
      <c r="E236" s="61"/>
      <c r="F236" s="61"/>
      <c r="G236" s="61"/>
      <c r="H236" s="15"/>
      <c r="I236" s="15"/>
      <c r="J236" s="80"/>
      <c r="K236" s="15"/>
      <c r="L236" s="70"/>
      <c r="M236" s="61"/>
      <c r="N236" s="73"/>
      <c r="O236">
        <f>SUBTOTAL(1,O235:O235)</f>
        <v>97</v>
      </c>
    </row>
    <row r="237" spans="1:15" ht="12.95" customHeight="1" outlineLevel="2" x14ac:dyDescent="0.25">
      <c r="A237" s="53">
        <v>39</v>
      </c>
      <c r="B237" s="24" t="s">
        <v>75</v>
      </c>
      <c r="C237" s="14">
        <v>100</v>
      </c>
      <c r="D237" s="15" t="s">
        <v>284</v>
      </c>
      <c r="E237" s="61" t="str">
        <f>IF(A237&lt;&gt;A235,D237,"repite")</f>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v>
      </c>
      <c r="F237" s="61" t="str">
        <f>IF(E237&lt;&gt;"repite",D237,F235&amp;"- " &amp;D237)</f>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v>
      </c>
      <c r="G237" s="61" t="s">
        <v>284</v>
      </c>
      <c r="H237" s="15" t="str">
        <f t="shared" ref="H237:H248" si="52">IF(A237&lt;&gt;A238,"ultima","igual")</f>
        <v>igual</v>
      </c>
      <c r="I237" s="15" t="s">
        <v>190</v>
      </c>
      <c r="J237" s="15" t="s">
        <v>285</v>
      </c>
      <c r="K237" s="15" t="s">
        <v>33</v>
      </c>
      <c r="L237" s="70" t="s">
        <v>171</v>
      </c>
      <c r="M237" s="61" t="str">
        <f>IF(E237&lt;&gt;"repite",L237,M235&amp;"- " &amp;L237)</f>
        <v>TH</v>
      </c>
      <c r="N237" s="73" t="s">
        <v>171</v>
      </c>
      <c r="O237">
        <v>29</v>
      </c>
    </row>
    <row r="238" spans="1:15" ht="12.95" customHeight="1" outlineLevel="2" x14ac:dyDescent="0.25">
      <c r="A238" s="52">
        <v>39</v>
      </c>
      <c r="B238" s="13" t="s">
        <v>75</v>
      </c>
      <c r="C238" s="14">
        <v>100</v>
      </c>
      <c r="D238" s="15" t="s">
        <v>312</v>
      </c>
      <c r="E238" s="61" t="str">
        <f t="shared" ref="E238:E249" si="53">IF(A238&lt;&gt;A237,D238,"repite")</f>
        <v>repite</v>
      </c>
      <c r="F238" s="61" t="str">
        <f t="shared" ref="F238:F249" si="54">IF(E238&lt;&gt;"repite",D238,F237&amp;"- " &amp;D238)</f>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v>
      </c>
      <c r="G238" s="61" t="s">
        <v>900</v>
      </c>
      <c r="H238" s="15" t="str">
        <f t="shared" si="52"/>
        <v>igual</v>
      </c>
      <c r="I238" s="15" t="s">
        <v>190</v>
      </c>
      <c r="J238" s="15" t="s">
        <v>313</v>
      </c>
      <c r="K238" s="15" t="s">
        <v>33</v>
      </c>
      <c r="L238" s="70" t="s">
        <v>318</v>
      </c>
      <c r="M238" s="61" t="str">
        <f t="shared" ref="M238:M249" si="55">IF(E238&lt;&gt;"repite",L238,M237&amp;"- " &amp;L238)</f>
        <v>TH- Gest Bienes y Serv</v>
      </c>
      <c r="N238" s="73" t="s">
        <v>1042</v>
      </c>
      <c r="O238">
        <v>55</v>
      </c>
    </row>
    <row r="239" spans="1:15" ht="12.95" customHeight="1" outlineLevel="2" x14ac:dyDescent="0.25">
      <c r="A239" s="53">
        <v>39</v>
      </c>
      <c r="B239" s="16" t="s">
        <v>75</v>
      </c>
      <c r="C239" s="14">
        <v>100</v>
      </c>
      <c r="D239" s="15" t="s">
        <v>327</v>
      </c>
      <c r="E239" s="61" t="str">
        <f t="shared" si="53"/>
        <v>repite</v>
      </c>
      <c r="F239" s="61" t="str">
        <f t="shared" si="54"/>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v>
      </c>
      <c r="G239" s="61" t="s">
        <v>901</v>
      </c>
      <c r="H239" s="15" t="str">
        <f t="shared" si="52"/>
        <v>igual</v>
      </c>
      <c r="I239" s="15" t="s">
        <v>190</v>
      </c>
      <c r="J239" s="87" t="s">
        <v>328</v>
      </c>
      <c r="K239" s="15" t="s">
        <v>33</v>
      </c>
      <c r="L239" s="70" t="s">
        <v>338</v>
      </c>
      <c r="M239" s="61" t="str">
        <f t="shared" si="55"/>
        <v>TH- Gest Bienes y Serv- Adquisiciones</v>
      </c>
      <c r="N239" s="73" t="s">
        <v>1043</v>
      </c>
      <c r="O239">
        <v>80</v>
      </c>
    </row>
    <row r="240" spans="1:15" ht="12.95" customHeight="1" outlineLevel="2" x14ac:dyDescent="0.25">
      <c r="A240" s="58">
        <v>39</v>
      </c>
      <c r="B240" s="62" t="s">
        <v>75</v>
      </c>
      <c r="C240" s="56">
        <v>100</v>
      </c>
      <c r="D240" s="15" t="s">
        <v>405</v>
      </c>
      <c r="E240" s="61" t="str">
        <f t="shared" si="53"/>
        <v>repite</v>
      </c>
      <c r="F240"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v>
      </c>
      <c r="G240" s="61" t="s">
        <v>902</v>
      </c>
      <c r="H240" s="15" t="str">
        <f t="shared" si="52"/>
        <v>igual</v>
      </c>
      <c r="I240" s="15" t="s">
        <v>190</v>
      </c>
      <c r="J240" s="80" t="s">
        <v>406</v>
      </c>
      <c r="K240" s="15" t="s">
        <v>33</v>
      </c>
      <c r="L240" s="70" t="s">
        <v>422</v>
      </c>
      <c r="M240" s="61" t="str">
        <f t="shared" si="55"/>
        <v>TH- Gest Bienes y Serv- Adquisiciones- Direcc Estrategico</v>
      </c>
      <c r="N240" s="73" t="s">
        <v>1044</v>
      </c>
      <c r="O240">
        <v>142</v>
      </c>
    </row>
    <row r="241" spans="1:15" ht="12.95" customHeight="1" outlineLevel="2" x14ac:dyDescent="0.25">
      <c r="A241" s="60">
        <v>39</v>
      </c>
      <c r="B241" s="62" t="s">
        <v>75</v>
      </c>
      <c r="C241" s="56">
        <v>100</v>
      </c>
      <c r="D241" s="15" t="s">
        <v>405</v>
      </c>
      <c r="E241" s="61" t="str">
        <f t="shared" si="53"/>
        <v>repite</v>
      </c>
      <c r="F241"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v>
      </c>
      <c r="G241" s="61" t="s">
        <v>903</v>
      </c>
      <c r="H241" s="15" t="str">
        <f t="shared" si="52"/>
        <v>igual</v>
      </c>
      <c r="I241" s="15" t="s">
        <v>190</v>
      </c>
      <c r="J241" s="80" t="s">
        <v>440</v>
      </c>
      <c r="K241" s="15" t="s">
        <v>33</v>
      </c>
      <c r="L241" s="70" t="s">
        <v>455</v>
      </c>
      <c r="M241" s="61" t="str">
        <f t="shared" si="55"/>
        <v>TH- Gest Bienes y Serv- Adquisiciones- Direcc Estrategico- Gest Conocimiento</v>
      </c>
      <c r="N241" s="73" t="s">
        <v>1045</v>
      </c>
      <c r="O241">
        <v>167</v>
      </c>
    </row>
    <row r="242" spans="1:15" ht="12.95" customHeight="1" outlineLevel="2" x14ac:dyDescent="0.25">
      <c r="A242" s="60">
        <v>39</v>
      </c>
      <c r="B242" s="64" t="s">
        <v>75</v>
      </c>
      <c r="C242" s="56">
        <v>100</v>
      </c>
      <c r="D242" s="15" t="s">
        <v>475</v>
      </c>
      <c r="E242" s="61" t="str">
        <f t="shared" si="53"/>
        <v>repite</v>
      </c>
      <c r="F242"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v>
      </c>
      <c r="G242" s="61" t="s">
        <v>904</v>
      </c>
      <c r="H242" s="15" t="str">
        <f t="shared" si="52"/>
        <v>igual</v>
      </c>
      <c r="I242" s="15" t="s">
        <v>190</v>
      </c>
      <c r="J242" s="80" t="s">
        <v>472</v>
      </c>
      <c r="K242" s="15" t="s">
        <v>33</v>
      </c>
      <c r="L242" s="70" t="s">
        <v>488</v>
      </c>
      <c r="M242" s="61" t="str">
        <f t="shared" si="55"/>
        <v>TH- Gest Bienes y Serv- Adquisiciones- Direcc Estrategico- Gest Conocimiento- Mant_sop_TICs</v>
      </c>
      <c r="N242" s="73" t="s">
        <v>1046</v>
      </c>
      <c r="O242">
        <v>192</v>
      </c>
    </row>
    <row r="243" spans="1:15" ht="12.95" customHeight="1" outlineLevel="2" x14ac:dyDescent="0.25">
      <c r="A243" s="58">
        <v>39</v>
      </c>
      <c r="B243" s="64" t="s">
        <v>75</v>
      </c>
      <c r="C243" s="56">
        <v>100</v>
      </c>
      <c r="D243" s="15" t="s">
        <v>404</v>
      </c>
      <c r="E243" s="61" t="str">
        <f t="shared" si="53"/>
        <v>repite</v>
      </c>
      <c r="F243"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v>
      </c>
      <c r="G243" s="61" t="s">
        <v>905</v>
      </c>
      <c r="H243" s="15" t="str">
        <f t="shared" si="52"/>
        <v>igual</v>
      </c>
      <c r="I243" s="15" t="s">
        <v>190</v>
      </c>
      <c r="J243" s="80" t="s">
        <v>503</v>
      </c>
      <c r="K243" s="15" t="s">
        <v>33</v>
      </c>
      <c r="L243" s="70" t="s">
        <v>520</v>
      </c>
      <c r="M243" s="61" t="str">
        <f t="shared" si="55"/>
        <v>TH- Gest Bienes y Serv- Adquisiciones- Direcc Estrategico- Gest Conocimiento- Mant_sop_TICs- Mejora continua</v>
      </c>
      <c r="N243" s="73" t="s">
        <v>1047</v>
      </c>
      <c r="O243">
        <v>217</v>
      </c>
    </row>
    <row r="244" spans="1:15" ht="12.95" customHeight="1" outlineLevel="2" x14ac:dyDescent="0.25">
      <c r="A244" s="52">
        <v>39</v>
      </c>
      <c r="B244" s="13" t="s">
        <v>75</v>
      </c>
      <c r="C244" s="14">
        <v>100</v>
      </c>
      <c r="D244" s="15" t="s">
        <v>553</v>
      </c>
      <c r="E244" s="61" t="str">
        <f t="shared" si="53"/>
        <v>repite</v>
      </c>
      <c r="F244" s="61" t="str">
        <f t="shared" si="54"/>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v>
      </c>
      <c r="G244" s="61" t="s">
        <v>906</v>
      </c>
      <c r="H244" s="15" t="str">
        <f t="shared" si="52"/>
        <v>igual</v>
      </c>
      <c r="I244" s="15" t="s">
        <v>190</v>
      </c>
      <c r="J244" s="80" t="s">
        <v>554</v>
      </c>
      <c r="K244" s="15" t="s">
        <v>33</v>
      </c>
      <c r="L244" s="70" t="s">
        <v>575</v>
      </c>
      <c r="M244" s="61" t="str">
        <f t="shared" si="55"/>
        <v>TH- Gest Bienes y Serv- Adquisiciones- Direcc Estrategico- Gest Conocimiento- Mant_sop_TICs- Mejora continua- Despacho</v>
      </c>
      <c r="N244" s="73" t="s">
        <v>1048</v>
      </c>
      <c r="O244">
        <v>247</v>
      </c>
    </row>
    <row r="245" spans="1:15" ht="12.95" customHeight="1" outlineLevel="2" x14ac:dyDescent="0.25">
      <c r="A245" s="52">
        <v>39</v>
      </c>
      <c r="B245" s="75" t="s">
        <v>75</v>
      </c>
      <c r="C245" s="14"/>
      <c r="D245" s="15" t="s">
        <v>591</v>
      </c>
      <c r="E245" s="61" t="str">
        <f t="shared" si="53"/>
        <v>repite</v>
      </c>
      <c r="F245"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v>
      </c>
      <c r="G245" s="61" t="s">
        <v>907</v>
      </c>
      <c r="H245" s="15" t="str">
        <f t="shared" si="52"/>
        <v>igual</v>
      </c>
      <c r="I245" s="15" t="s">
        <v>190</v>
      </c>
      <c r="J245" s="15" t="s">
        <v>585</v>
      </c>
      <c r="K245" s="15" t="s">
        <v>33</v>
      </c>
      <c r="L245" s="70" t="s">
        <v>193</v>
      </c>
      <c r="M245" s="61" t="str">
        <f t="shared" si="55"/>
        <v>TH- Gest Bienes y Serv- Adquisiciones- Direcc Estrategico- Gest Conocimiento- Mant_sop_TICs- Mejora continua- Despacho- Juridica</v>
      </c>
      <c r="N245" s="73" t="s">
        <v>1049</v>
      </c>
      <c r="O245">
        <v>273</v>
      </c>
    </row>
    <row r="246" spans="1:15" ht="12.95" customHeight="1" outlineLevel="2" x14ac:dyDescent="0.25">
      <c r="A246" s="53">
        <v>39</v>
      </c>
      <c r="B246" s="19" t="s">
        <v>75</v>
      </c>
      <c r="C246" s="14"/>
      <c r="D246" s="15" t="s">
        <v>617</v>
      </c>
      <c r="E246" s="61" t="str">
        <f t="shared" si="53"/>
        <v>repite</v>
      </c>
      <c r="F246" s="61" t="str">
        <f t="shared" si="54"/>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v>
      </c>
      <c r="G246" s="61" t="s">
        <v>908</v>
      </c>
      <c r="H246" s="15" t="str">
        <f t="shared" si="52"/>
        <v>igual</v>
      </c>
      <c r="I246" s="15" t="s">
        <v>190</v>
      </c>
      <c r="J246" s="15" t="s">
        <v>617</v>
      </c>
      <c r="K246" s="15" t="s">
        <v>33</v>
      </c>
      <c r="L246" s="70" t="s">
        <v>179</v>
      </c>
      <c r="M246" s="61" t="str">
        <f t="shared" si="55"/>
        <v>TH- Gest Bienes y Serv- Adquisiciones- Direcc Estrategico- Gest Conocimiento- Mant_sop_TICs- Mejora continua- Despacho- Juridica- poblacional</v>
      </c>
      <c r="N246" s="73" t="s">
        <v>1050</v>
      </c>
      <c r="O246">
        <v>334</v>
      </c>
    </row>
    <row r="247" spans="1:15" ht="12.95" customHeight="1" outlineLevel="2" x14ac:dyDescent="0.25">
      <c r="A247" s="52">
        <v>39</v>
      </c>
      <c r="B247" s="16" t="s">
        <v>75</v>
      </c>
      <c r="C247" s="14">
        <v>100</v>
      </c>
      <c r="D247" s="65" t="s">
        <v>648</v>
      </c>
      <c r="E247" s="61" t="str">
        <f t="shared" si="53"/>
        <v>repite</v>
      </c>
      <c r="F247" s="61" t="str">
        <f t="shared" si="54"/>
        <v>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v>
      </c>
      <c r="G247" s="61" t="s">
        <v>909</v>
      </c>
      <c r="H247" s="15" t="str">
        <f t="shared" si="52"/>
        <v>igual</v>
      </c>
      <c r="I247" s="15" t="s">
        <v>190</v>
      </c>
      <c r="J247" s="65" t="s">
        <v>649</v>
      </c>
      <c r="K247" s="79" t="s">
        <v>33</v>
      </c>
      <c r="L247" s="70" t="s">
        <v>670</v>
      </c>
      <c r="M247" s="61" t="str">
        <f t="shared" si="55"/>
        <v>TH- Gest Bienes y Serv- Adquisiciones- Direcc Estrategico- Gest Conocimiento- Mant_sop_TICs- Mejora continua- Despacho- Juridica- poblacional- Dir Serv_socia</v>
      </c>
      <c r="N247" s="73" t="s">
        <v>1051</v>
      </c>
      <c r="O247">
        <v>359</v>
      </c>
    </row>
    <row r="248" spans="1:15" ht="12.95" customHeight="1" outlineLevel="2" x14ac:dyDescent="0.25">
      <c r="A248" s="53">
        <v>39</v>
      </c>
      <c r="B248" s="16" t="s">
        <v>75</v>
      </c>
      <c r="C248" s="14">
        <v>100</v>
      </c>
      <c r="D248" s="15" t="s">
        <v>685</v>
      </c>
      <c r="E248" s="61" t="str">
        <f t="shared" si="53"/>
        <v>repite</v>
      </c>
      <c r="F248"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 Los informes de seguimiento a los riesgos son realizados de manera permanente, de igual manera, se asigno una gestora al proceso. </v>
      </c>
      <c r="G248" s="61" t="s">
        <v>910</v>
      </c>
      <c r="H248" s="15" t="str">
        <f t="shared" si="52"/>
        <v>igual</v>
      </c>
      <c r="I248" s="15" t="s">
        <v>190</v>
      </c>
      <c r="J248" s="15" t="s">
        <v>685</v>
      </c>
      <c r="K248" s="15" t="s">
        <v>33</v>
      </c>
      <c r="L248" s="70" t="s">
        <v>694</v>
      </c>
      <c r="M248" s="61" t="str">
        <f t="shared" si="55"/>
        <v>TH- Gest Bienes y Serv- Adquisiciones- Direcc Estrategico- Gest Conocimiento- Mant_sop_TICs- Mejora continua- Despacho- Juridica- poblacional- Dir Serv_socia- Analsis y seg Politic soci</v>
      </c>
      <c r="N248" s="73" t="s">
        <v>1052</v>
      </c>
      <c r="O248">
        <v>384</v>
      </c>
    </row>
    <row r="249" spans="1:15" ht="12.95" customHeight="1" outlineLevel="2" x14ac:dyDescent="0.25">
      <c r="A249" s="58">
        <v>39</v>
      </c>
      <c r="B249" s="62" t="s">
        <v>75</v>
      </c>
      <c r="C249" s="56">
        <v>100</v>
      </c>
      <c r="D249" s="15" t="s">
        <v>721</v>
      </c>
      <c r="E249" s="61" t="str">
        <f t="shared" si="53"/>
        <v>repite</v>
      </c>
      <c r="F249" s="61" t="str">
        <f t="shared" si="54"/>
        <v xml:space="preserve">Se tienen identificados, valorados y monitoreados los riesgos de corrupción asociados al proceso Gestión de Talento Humano.  Se hacen reportes cuatrimestrales, de los cuales la OCI se pronuncia mediante informe .
http://intranetsdis.integracionsocial.gov.co/modulos/contenido/default.asp?idmodulo=1344- Se puede ver el avance del Seguimiento al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 El proceso Mantenimiento y Soporte de TIC  cuenta con riesgos de corrupción identificados, plan de manejo de riesgos y su respectivo seguimiento los cuales reposan en el mapa de riesgos de corrupción de la entidad. Los riesgos del proceso están en actualización_x000D_
- El proceso cuenta con riesgos de corrupción identificados, plan de manejo de riesgos y su respectivo seguimiento los cuales reposan en el mapa de riesgos de corrupción de la entidad._x000D_
_x000D_
- Se realizó ejercicio de  revisión, identificación y actualización de riesgos de corrupción del proceso. El riesgo identificado es el siguiente: RDP-06. Desviación o distorsión de la información: Hace referencia a la posibilidad de que se desvíe o distorsione la información institucional publicada en medios de comunicación para obtener un beneficio particular.
Se realizó seguimiento a las acciones de mitigación definidas para el riesgo de corrupción. Se realizó el reporte el 24 de agosto de 2018. Soporte: Producto 30 y 39- N/A_x000D_
-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(ver evidencia del envio de los reportes a DADE)- Los informes de seguimiento a los riesgos son realizados de manera permanente, de igual manera, se asigno una gestora al proceso. - SUB ADULTEZ. Se realizó socialización de los criterios los criterios de identificación, ingreso y restricciones a los servicios, los cuales quedaron oficializados en la resolución 825 de 2018 a los lideres de los servicios. 
SUB LGBTI.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v>
      </c>
      <c r="G249" s="61" t="s">
        <v>911</v>
      </c>
      <c r="H249" s="15" t="str">
        <f>IF(A249&lt;&gt;A251,"ultima","igual")</f>
        <v>ultima</v>
      </c>
      <c r="I249" s="15" t="s">
        <v>189</v>
      </c>
      <c r="J249" s="15" t="s">
        <v>722</v>
      </c>
      <c r="K249" s="15" t="s">
        <v>33</v>
      </c>
      <c r="L249" s="70" t="s">
        <v>183</v>
      </c>
      <c r="M249" s="61" t="str">
        <f t="shared" si="55"/>
        <v>TH- Gest Bienes y Serv- Adquisiciones- Direcc Estrategico- Gest Conocimiento- Mant_sop_TICs- Mejora continua- Despacho- Juridica- poblacional- Dir Serv_socia- Analsis y seg Politic soci- Territorial</v>
      </c>
      <c r="N249" s="73" t="s">
        <v>1053</v>
      </c>
      <c r="O249">
        <v>409</v>
      </c>
    </row>
    <row r="250" spans="1:15" ht="12.95" customHeight="1" outlineLevel="1" x14ac:dyDescent="0.25">
      <c r="A250" s="107" t="s">
        <v>1093</v>
      </c>
      <c r="B250" s="63"/>
      <c r="C250" s="56">
        <f>SUBTOTAL(1,C237:C249)</f>
        <v>100</v>
      </c>
      <c r="D250" s="15"/>
      <c r="E250" s="61"/>
      <c r="F250" s="61"/>
      <c r="G250" s="61"/>
      <c r="H250" s="15"/>
      <c r="I250" s="15"/>
      <c r="J250" s="15"/>
      <c r="K250" s="15"/>
      <c r="L250" s="70"/>
      <c r="M250" s="61"/>
      <c r="N250" s="73"/>
      <c r="O250">
        <f>SUBTOTAL(1,O237:O249)</f>
        <v>222.15384615384616</v>
      </c>
    </row>
    <row r="251" spans="1:15" ht="12.95" customHeight="1" outlineLevel="2" x14ac:dyDescent="0.25">
      <c r="A251" s="60">
        <v>40</v>
      </c>
      <c r="B251" s="67" t="s">
        <v>76</v>
      </c>
      <c r="C251" s="56">
        <v>100</v>
      </c>
      <c r="D251" s="15" t="s">
        <v>350</v>
      </c>
      <c r="E251" s="61" t="str">
        <f>IF(A251&lt;&gt;A249,D251,"repite")</f>
        <v xml:space="preserve">Desde la Dirección de Análisis y Diseño Estratégico se coordinó el envío de cartas de gestión y alertas a los procesos institucionales las cuales incluyeron el estado del componente de gestión de riesgos._x000D_
</v>
      </c>
      <c r="F251" s="61" t="str">
        <f>IF(E251&lt;&gt;"repite",D251,F249&amp;"- " &amp;D251)</f>
        <v xml:space="preserve">Desde la Dirección de Análisis y Diseño Estratégico se coordinó el envío de cartas de gestión y alertas a los procesos institucionales las cuales incluyeron el estado del componente de gestión de riesgos._x000D_
</v>
      </c>
      <c r="G251" s="61" t="s">
        <v>350</v>
      </c>
      <c r="H251" s="15" t="str">
        <f>IF(A251&lt;&gt;A253,"ultima","igual")</f>
        <v>ultima</v>
      </c>
      <c r="I251" s="15" t="s">
        <v>189</v>
      </c>
      <c r="J251" s="80" t="s">
        <v>351</v>
      </c>
      <c r="K251" s="15" t="s">
        <v>37</v>
      </c>
      <c r="L251" s="70" t="s">
        <v>37</v>
      </c>
      <c r="M251" s="61" t="str">
        <f>IF(E251&lt;&gt;"repite",L251,M249&amp;"- " &amp;L251)</f>
        <v>DADE</v>
      </c>
      <c r="N251" s="73" t="s">
        <v>37</v>
      </c>
      <c r="O251">
        <v>98</v>
      </c>
    </row>
    <row r="252" spans="1:15" ht="12.95" customHeight="1" outlineLevel="1" x14ac:dyDescent="0.25">
      <c r="A252" s="107" t="s">
        <v>1094</v>
      </c>
      <c r="B252" s="63"/>
      <c r="C252" s="56">
        <f>SUBTOTAL(1,C251:C251)</f>
        <v>100</v>
      </c>
      <c r="D252" s="15"/>
      <c r="E252" s="61"/>
      <c r="F252" s="61"/>
      <c r="G252" s="61"/>
      <c r="H252" s="15"/>
      <c r="I252" s="15"/>
      <c r="J252" s="80"/>
      <c r="K252" s="15"/>
      <c r="L252" s="70"/>
      <c r="M252" s="61"/>
      <c r="N252" s="73"/>
      <c r="O252">
        <f>SUBTOTAL(1,O251:O251)</f>
        <v>98</v>
      </c>
    </row>
    <row r="253" spans="1:15" ht="12.95" customHeight="1" outlineLevel="2" thickBot="1" x14ac:dyDescent="0.3">
      <c r="A253" s="52">
        <v>41</v>
      </c>
      <c r="B253" s="16" t="s">
        <v>77</v>
      </c>
      <c r="C253" s="14">
        <v>100</v>
      </c>
      <c r="D253" s="15" t="s">
        <v>286</v>
      </c>
      <c r="E253" s="61" t="str">
        <f>IF(A253&lt;&gt;A251,D253,"repite")</f>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v>
      </c>
      <c r="F253" s="61" t="str">
        <f>IF(E253&lt;&gt;"repite",D253,F251&amp;"- " &amp;D253)</f>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v>
      </c>
      <c r="G253" s="61" t="s">
        <v>286</v>
      </c>
      <c r="H253" s="15" t="str">
        <f t="shared" ref="H253:H264" si="56">IF(A253&lt;&gt;A254,"ultima","igual")</f>
        <v>igual</v>
      </c>
      <c r="I253" s="15" t="s">
        <v>190</v>
      </c>
      <c r="J253" s="87" t="s">
        <v>279</v>
      </c>
      <c r="K253" s="15" t="s">
        <v>33</v>
      </c>
      <c r="L253" s="70" t="s">
        <v>171</v>
      </c>
      <c r="M253" s="61" t="str">
        <f>IF(E253&lt;&gt;"repite",L253,M251&amp;"- " &amp;L253)</f>
        <v>TH</v>
      </c>
      <c r="N253" s="73" t="s">
        <v>171</v>
      </c>
      <c r="O253">
        <v>30</v>
      </c>
    </row>
    <row r="254" spans="1:15" ht="12.95" customHeight="1" outlineLevel="2" x14ac:dyDescent="0.25">
      <c r="A254" s="53">
        <v>41</v>
      </c>
      <c r="B254" s="24" t="s">
        <v>77</v>
      </c>
      <c r="C254" s="14">
        <v>100</v>
      </c>
      <c r="D254" s="15" t="s">
        <v>308</v>
      </c>
      <c r="E254" s="61" t="str">
        <f t="shared" ref="E254:E265" si="57">IF(A254&lt;&gt;A253,D254,"repite")</f>
        <v>repite</v>
      </c>
      <c r="F254" s="61" t="str">
        <f t="shared" ref="F254:F265" si="58">IF(E254&lt;&gt;"repite",D254,F253&amp;"- " &amp;D254)</f>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v>
      </c>
      <c r="G254" s="61" t="s">
        <v>912</v>
      </c>
      <c r="H254" s="15" t="str">
        <f t="shared" si="56"/>
        <v>igual</v>
      </c>
      <c r="I254" s="15" t="s">
        <v>190</v>
      </c>
      <c r="J254" s="15" t="s">
        <v>313</v>
      </c>
      <c r="K254" s="15" t="s">
        <v>33</v>
      </c>
      <c r="L254" s="70" t="s">
        <v>318</v>
      </c>
      <c r="M254" s="61" t="str">
        <f t="shared" ref="M254:M265" si="59">IF(E254&lt;&gt;"repite",L254,M253&amp;"- " &amp;L254)</f>
        <v>TH- Gest Bienes y Serv</v>
      </c>
      <c r="N254" s="73" t="s">
        <v>1042</v>
      </c>
      <c r="O254">
        <v>56</v>
      </c>
    </row>
    <row r="255" spans="1:15" ht="12.95" customHeight="1" outlineLevel="2" x14ac:dyDescent="0.25">
      <c r="A255" s="52">
        <v>41</v>
      </c>
      <c r="B255" s="16" t="s">
        <v>77</v>
      </c>
      <c r="C255" s="14">
        <v>100</v>
      </c>
      <c r="D255" s="15" t="s">
        <v>329</v>
      </c>
      <c r="E255" s="61" t="str">
        <f t="shared" si="57"/>
        <v>repite</v>
      </c>
      <c r="F255"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v>
      </c>
      <c r="G255" s="61" t="s">
        <v>913</v>
      </c>
      <c r="H255" s="15" t="str">
        <f t="shared" si="56"/>
        <v>igual</v>
      </c>
      <c r="I255" s="15" t="s">
        <v>190</v>
      </c>
      <c r="J255" s="87" t="s">
        <v>328</v>
      </c>
      <c r="K255" s="15" t="s">
        <v>33</v>
      </c>
      <c r="L255" s="70" t="s">
        <v>338</v>
      </c>
      <c r="M255" s="61" t="str">
        <f t="shared" si="59"/>
        <v>TH- Gest Bienes y Serv- Adquisiciones</v>
      </c>
      <c r="N255" s="73" t="s">
        <v>1043</v>
      </c>
      <c r="O255">
        <v>81</v>
      </c>
    </row>
    <row r="256" spans="1:15" ht="12.95" customHeight="1" outlineLevel="2" x14ac:dyDescent="0.25">
      <c r="A256" s="60">
        <v>41</v>
      </c>
      <c r="B256" s="62" t="s">
        <v>77</v>
      </c>
      <c r="C256" s="56">
        <v>100</v>
      </c>
      <c r="D256" s="15" t="s">
        <v>407</v>
      </c>
      <c r="E256" s="61" t="str">
        <f t="shared" si="57"/>
        <v>repite</v>
      </c>
      <c r="F256" s="61" t="str">
        <f t="shared" si="58"/>
        <v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v>
      </c>
      <c r="G256" s="61" t="s">
        <v>914</v>
      </c>
      <c r="H256" s="15" t="str">
        <f t="shared" si="56"/>
        <v>igual</v>
      </c>
      <c r="I256" s="15" t="s">
        <v>190</v>
      </c>
      <c r="J256" s="80" t="s">
        <v>408</v>
      </c>
      <c r="K256" s="15" t="s">
        <v>33</v>
      </c>
      <c r="L256" s="70" t="s">
        <v>422</v>
      </c>
      <c r="M256" s="61" t="str">
        <f t="shared" si="59"/>
        <v>TH- Gest Bienes y Serv- Adquisiciones- Direcc Estrategico</v>
      </c>
      <c r="N256" s="73" t="s">
        <v>1044</v>
      </c>
      <c r="O256">
        <v>143</v>
      </c>
    </row>
    <row r="257" spans="1:15" ht="12.95" customHeight="1" outlineLevel="2" x14ac:dyDescent="0.25">
      <c r="A257" s="60">
        <v>41</v>
      </c>
      <c r="B257" s="63" t="s">
        <v>77</v>
      </c>
      <c r="C257" s="56">
        <v>100</v>
      </c>
      <c r="D257" s="15" t="s">
        <v>441</v>
      </c>
      <c r="E257" s="61" t="str">
        <f t="shared" si="57"/>
        <v>repite</v>
      </c>
      <c r="F257"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v>
      </c>
      <c r="G257" s="61" t="s">
        <v>915</v>
      </c>
      <c r="H257" s="15" t="str">
        <f t="shared" si="56"/>
        <v>igual</v>
      </c>
      <c r="I257" s="15" t="s">
        <v>190</v>
      </c>
      <c r="J257" s="80" t="s">
        <v>442</v>
      </c>
      <c r="K257" s="15" t="s">
        <v>33</v>
      </c>
      <c r="L257" s="70" t="s">
        <v>455</v>
      </c>
      <c r="M257" s="61" t="str">
        <f t="shared" si="59"/>
        <v>TH- Gest Bienes y Serv- Adquisiciones- Direcc Estrategico- Gest Conocimiento</v>
      </c>
      <c r="N257" s="73" t="s">
        <v>1045</v>
      </c>
      <c r="O257">
        <v>168</v>
      </c>
    </row>
    <row r="258" spans="1:15" ht="12.95" customHeight="1" outlineLevel="2" x14ac:dyDescent="0.25">
      <c r="A258" s="60">
        <v>41</v>
      </c>
      <c r="B258" s="61" t="s">
        <v>77</v>
      </c>
      <c r="C258" s="56">
        <v>100</v>
      </c>
      <c r="D258" s="15" t="s">
        <v>476</v>
      </c>
      <c r="E258" s="61" t="str">
        <f t="shared" si="57"/>
        <v>repite</v>
      </c>
      <c r="F258"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v>
      </c>
      <c r="G258" s="61" t="s">
        <v>916</v>
      </c>
      <c r="H258" s="15" t="str">
        <f t="shared" si="56"/>
        <v>igual</v>
      </c>
      <c r="I258" s="15" t="s">
        <v>190</v>
      </c>
      <c r="J258" s="80" t="s">
        <v>477</v>
      </c>
      <c r="K258" s="15" t="s">
        <v>33</v>
      </c>
      <c r="L258" s="70" t="s">
        <v>488</v>
      </c>
      <c r="M258" s="61" t="str">
        <f t="shared" si="59"/>
        <v>TH- Gest Bienes y Serv- Adquisiciones- Direcc Estrategico- Gest Conocimiento- Mant_sop_TICs</v>
      </c>
      <c r="N258" s="73" t="s">
        <v>1046</v>
      </c>
      <c r="O258">
        <v>193</v>
      </c>
    </row>
    <row r="259" spans="1:15" ht="12.95" customHeight="1" outlineLevel="2" x14ac:dyDescent="0.25">
      <c r="A259" s="58">
        <v>41</v>
      </c>
      <c r="B259" s="62" t="s">
        <v>77</v>
      </c>
      <c r="C259" s="56">
        <v>100</v>
      </c>
      <c r="D259" s="15" t="s">
        <v>506</v>
      </c>
      <c r="E259" s="61" t="str">
        <f t="shared" si="57"/>
        <v>repite</v>
      </c>
      <c r="F259" s="61" t="str">
        <f t="shared" si="58"/>
        <v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v>
      </c>
      <c r="G259" s="61" t="s">
        <v>917</v>
      </c>
      <c r="H259" s="15" t="str">
        <f t="shared" si="56"/>
        <v>igual</v>
      </c>
      <c r="I259" s="15" t="s">
        <v>190</v>
      </c>
      <c r="J259" s="80" t="s">
        <v>507</v>
      </c>
      <c r="K259" s="15" t="s">
        <v>33</v>
      </c>
      <c r="L259" s="70" t="s">
        <v>520</v>
      </c>
      <c r="M259" s="61" t="str">
        <f t="shared" si="59"/>
        <v>TH- Gest Bienes y Serv- Adquisiciones- Direcc Estrategico- Gest Conocimiento- Mant_sop_TICs- Mejora continua</v>
      </c>
      <c r="N259" s="73" t="s">
        <v>1047</v>
      </c>
      <c r="O259">
        <v>218</v>
      </c>
    </row>
    <row r="260" spans="1:15" ht="12.95" customHeight="1" outlineLevel="2" x14ac:dyDescent="0.25">
      <c r="A260" s="52">
        <v>41</v>
      </c>
      <c r="B260" s="18" t="s">
        <v>77</v>
      </c>
      <c r="C260" s="14">
        <v>100</v>
      </c>
      <c r="D260" s="15" t="s">
        <v>555</v>
      </c>
      <c r="E260" s="61" t="str">
        <f t="shared" si="57"/>
        <v>repite</v>
      </c>
      <c r="F260"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v>
      </c>
      <c r="G260" s="61" t="s">
        <v>918</v>
      </c>
      <c r="H260" s="15" t="str">
        <f t="shared" si="56"/>
        <v>igual</v>
      </c>
      <c r="I260" s="15" t="s">
        <v>190</v>
      </c>
      <c r="J260" s="80" t="s">
        <v>554</v>
      </c>
      <c r="K260" s="15" t="s">
        <v>33</v>
      </c>
      <c r="L260" s="70" t="s">
        <v>575</v>
      </c>
      <c r="M260" s="61" t="str">
        <f t="shared" si="59"/>
        <v>TH- Gest Bienes y Serv- Adquisiciones- Direcc Estrategico- Gest Conocimiento- Mant_sop_TICs- Mejora continua- Despacho</v>
      </c>
      <c r="N260" s="73" t="s">
        <v>1048</v>
      </c>
      <c r="O260">
        <v>248</v>
      </c>
    </row>
    <row r="261" spans="1:15" ht="12.95" customHeight="1" outlineLevel="2" x14ac:dyDescent="0.25">
      <c r="A261" s="52">
        <v>41</v>
      </c>
      <c r="B261" s="22" t="s">
        <v>77</v>
      </c>
      <c r="C261" s="14"/>
      <c r="D261" s="15" t="s">
        <v>591</v>
      </c>
      <c r="E261" s="61" t="str">
        <f t="shared" si="57"/>
        <v>repite</v>
      </c>
      <c r="F261" s="61" t="str">
        <f t="shared" si="58"/>
        <v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v>
      </c>
      <c r="G261" s="61" t="s">
        <v>919</v>
      </c>
      <c r="H261" s="15" t="str">
        <f t="shared" si="56"/>
        <v>igual</v>
      </c>
      <c r="I261" s="15" t="s">
        <v>190</v>
      </c>
      <c r="J261" s="15" t="s">
        <v>585</v>
      </c>
      <c r="K261" s="15" t="s">
        <v>33</v>
      </c>
      <c r="L261" s="70" t="s">
        <v>193</v>
      </c>
      <c r="M261" s="61" t="str">
        <f t="shared" si="59"/>
        <v>TH- Gest Bienes y Serv- Adquisiciones- Direcc Estrategico- Gest Conocimiento- Mant_sop_TICs- Mejora continua- Despacho- Juridica</v>
      </c>
      <c r="N261" s="73" t="s">
        <v>1049</v>
      </c>
      <c r="O261">
        <v>274</v>
      </c>
    </row>
    <row r="262" spans="1:15" ht="12.95" customHeight="1" outlineLevel="2" x14ac:dyDescent="0.25">
      <c r="A262" s="52">
        <v>41</v>
      </c>
      <c r="B262" s="22" t="s">
        <v>77</v>
      </c>
      <c r="C262" s="14"/>
      <c r="D262" s="15" t="s">
        <v>617</v>
      </c>
      <c r="E262" s="61" t="str">
        <f t="shared" si="57"/>
        <v>repite</v>
      </c>
      <c r="F262"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v>
      </c>
      <c r="G262" s="61" t="s">
        <v>920</v>
      </c>
      <c r="H262" s="15" t="str">
        <f t="shared" si="56"/>
        <v>igual</v>
      </c>
      <c r="I262" s="15" t="s">
        <v>190</v>
      </c>
      <c r="J262" s="15" t="s">
        <v>617</v>
      </c>
      <c r="K262" s="15" t="s">
        <v>33</v>
      </c>
      <c r="L262" s="70" t="s">
        <v>179</v>
      </c>
      <c r="M262" s="61" t="str">
        <f t="shared" si="59"/>
        <v>TH- Gest Bienes y Serv- Adquisiciones- Direcc Estrategico- Gest Conocimiento- Mant_sop_TICs- Mejora continua- Despacho- Juridica- poblacional</v>
      </c>
      <c r="N262" s="73" t="s">
        <v>1050</v>
      </c>
      <c r="O262">
        <v>335</v>
      </c>
    </row>
    <row r="263" spans="1:15" ht="12.95" customHeight="1" outlineLevel="2" thickBot="1" x14ac:dyDescent="0.3">
      <c r="A263" s="53">
        <v>41</v>
      </c>
      <c r="B263" s="28" t="s">
        <v>77</v>
      </c>
      <c r="C263" s="14">
        <v>100</v>
      </c>
      <c r="D263" s="15" t="s">
        <v>650</v>
      </c>
      <c r="E263" s="61" t="str">
        <f t="shared" si="57"/>
        <v>repite</v>
      </c>
      <c r="F263" s="61" t="str">
        <f t="shared" si="58"/>
        <v>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v>
      </c>
      <c r="G263" s="61" t="s">
        <v>921</v>
      </c>
      <c r="H263" s="15" t="str">
        <f t="shared" si="56"/>
        <v>igual</v>
      </c>
      <c r="I263" s="15" t="s">
        <v>190</v>
      </c>
      <c r="J263" s="15" t="s">
        <v>651</v>
      </c>
      <c r="K263" s="79" t="s">
        <v>33</v>
      </c>
      <c r="L263" s="70" t="s">
        <v>670</v>
      </c>
      <c r="M263" s="61" t="str">
        <f t="shared" si="59"/>
        <v>TH- Gest Bienes y Serv- Adquisiciones- Direcc Estrategico- Gest Conocimiento- Mant_sop_TICs- Mejora continua- Despacho- Juridica- poblacional- Dir Serv_socia</v>
      </c>
      <c r="N263" s="73" t="s">
        <v>1051</v>
      </c>
      <c r="O263">
        <v>360</v>
      </c>
    </row>
    <row r="264" spans="1:15" ht="12.95" customHeight="1" outlineLevel="2" x14ac:dyDescent="0.25">
      <c r="A264" s="53">
        <v>41</v>
      </c>
      <c r="B264" s="24" t="s">
        <v>77</v>
      </c>
      <c r="C264" s="14">
        <v>100</v>
      </c>
      <c r="D264" s="15" t="s">
        <v>685</v>
      </c>
      <c r="E264" s="61" t="str">
        <f t="shared" si="57"/>
        <v>repite</v>
      </c>
      <c r="F264" s="61" t="str">
        <f t="shared" si="58"/>
        <v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v>
      </c>
      <c r="G264" s="61" t="s">
        <v>922</v>
      </c>
      <c r="H264" s="15" t="str">
        <f t="shared" si="56"/>
        <v>igual</v>
      </c>
      <c r="I264" s="15" t="s">
        <v>190</v>
      </c>
      <c r="J264" s="15" t="s">
        <v>685</v>
      </c>
      <c r="K264" s="15" t="s">
        <v>33</v>
      </c>
      <c r="L264" s="70" t="s">
        <v>694</v>
      </c>
      <c r="M264" s="61" t="str">
        <f t="shared" si="59"/>
        <v>TH- Gest Bienes y Serv- Adquisiciones- Direcc Estrategico- Gest Conocimiento- Mant_sop_TICs- Mejora continua- Despacho- Juridica- poblacional- Dir Serv_socia- Analsis y seg Politic soci</v>
      </c>
      <c r="N264" s="73" t="s">
        <v>1052</v>
      </c>
      <c r="O264">
        <v>385</v>
      </c>
    </row>
    <row r="265" spans="1:15" ht="12.95" customHeight="1" outlineLevel="2" x14ac:dyDescent="0.25">
      <c r="A265" s="58">
        <v>41</v>
      </c>
      <c r="B265" s="61" t="s">
        <v>77</v>
      </c>
      <c r="C265" s="56">
        <v>90</v>
      </c>
      <c r="D265" s="15" t="s">
        <v>723</v>
      </c>
      <c r="E265" s="61" t="str">
        <f t="shared" si="57"/>
        <v>repite</v>
      </c>
      <c r="F265" s="61" t="str">
        <f t="shared" si="58"/>
        <v xml:space="preserve">Se tienen identificados los riesgos de gestión y corrupción que puedan afectar el cumplimiento del objetivo del  proceso Gestión de Tanto Humano. No obstante, actualmente la Entidad está actualizando el mapa de proceso, lo cual trae consigo una revisión y actualización de los actuales riesgos identificados. 
http://intranetsdis.integracionsocial.gov.co/modulos/contenido/default.asp?idmodulo=1344- Se puede ver el avance del Seguimiento Mapa de Riesgos Corrupción en el archivo adjunto.-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 El proceso cuenta con riesgos de corrupción identificados, plan de manejo de riesgos y su respectivo seguimiento los cuales reposan en el mapa de riesgos de corrupción de la entidad._x000D_
_x000D_
Durante el periodo reportado se realizó el seguimiento y se reportaron los avances._x000D_
_x000D_
Evidencias: _x000D_
Segundo seguimiento_MapaRiesgosCorrupción_vs1_2018_x000D_
Correo reporte segundo seguimiento riesgos de corrupción- El proceso Mantenimiento y Soporte de TIC realiza seguimiento y reporte periódico a las acciones de mitigación de riesgos de corrupción los cuales se enmarcan en el Plan Anticorrupción y de Atención al Ciudadano - PACC_x000D_
Evidencia:_x000D_
http://intranetsdis.integracionsocial.gov.co/anexos/documentos/AccMejoras/12062018_Instrumento_de_Registro_y_Control_de_Acciones_30052018.xlsm_x000D_
Seguimientos trimestrales que realiza la OCI.- El proceso realiza seguimiento y reporte periódico a las acciones de mitigación de riesgos de corrupción los cuales se enmarcan en el Plan Anticorrupción y de Atención al Ciudadano - PACC_x000D_
- En el mes de enero de 2018, se realizo la revisión y actualización del mapa de riesgos de corrupción, donde el proceso de Direccionamiento Político identifico un riesgo, al cual se le realiza  monitoreo y se reporta el seguimiento a las acciones de mitigación. El mapa de riesgos de corrupción se encuentra publicado en el siguiente link - Componente 1, Anexo 1: http://www.integracionsocial.gov.co/index.php/plan-de-lucha-contra-la-corrupcion- N/A_x000D_
-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día 28 de Agosto de 2018 se envio a la DADE el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 SUB ADULTEZ. Se realizó socialización de los criterios los criterios de identificación, ingreso y restricciones a los servicios, los cuales quedaron oficializados en la resolución 825 de 2018 a los lideres de los servicios.  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
</v>
      </c>
      <c r="G265" s="61" t="s">
        <v>923</v>
      </c>
      <c r="H265" s="15" t="str">
        <f>IF(A265&lt;&gt;A267,"ultima","igual")</f>
        <v>ultima</v>
      </c>
      <c r="I265" s="15" t="s">
        <v>189</v>
      </c>
      <c r="J265" s="87" t="s">
        <v>724</v>
      </c>
      <c r="K265" s="15" t="s">
        <v>33</v>
      </c>
      <c r="L265" s="70" t="s">
        <v>183</v>
      </c>
      <c r="M265" s="61" t="str">
        <f t="shared" si="59"/>
        <v>TH- Gest Bienes y Serv- Adquisiciones- Direcc Estrategico- Gest Conocimiento- Mant_sop_TICs- Mejora continua- Despacho- Juridica- poblacional- Dir Serv_socia- Analsis y seg Politic soci- Territorial</v>
      </c>
      <c r="N265" s="73" t="s">
        <v>1053</v>
      </c>
      <c r="O265">
        <v>410</v>
      </c>
    </row>
    <row r="266" spans="1:15" ht="12.95" customHeight="1" outlineLevel="1" x14ac:dyDescent="0.25">
      <c r="A266" s="107" t="s">
        <v>1095</v>
      </c>
      <c r="B266" s="61"/>
      <c r="C266" s="56">
        <f>SUBTOTAL(1,C253:C265)</f>
        <v>99.090909090909093</v>
      </c>
      <c r="D266" s="15"/>
      <c r="E266" s="61"/>
      <c r="F266" s="61"/>
      <c r="G266" s="61"/>
      <c r="H266" s="15"/>
      <c r="I266" s="15"/>
      <c r="J266" s="87"/>
      <c r="K266" s="15"/>
      <c r="L266" s="70"/>
      <c r="M266" s="61"/>
      <c r="N266" s="73"/>
      <c r="O266">
        <f>SUBTOTAL(1,O253:O265)</f>
        <v>223.15384615384616</v>
      </c>
    </row>
    <row r="267" spans="1:15" ht="12.95" customHeight="1" outlineLevel="2" x14ac:dyDescent="0.25">
      <c r="A267" s="60">
        <v>42</v>
      </c>
      <c r="B267" s="62" t="s">
        <v>78</v>
      </c>
      <c r="C267" s="56">
        <v>100</v>
      </c>
      <c r="D267" s="15" t="s">
        <v>352</v>
      </c>
      <c r="E267" s="61" t="str">
        <f>IF(A267&lt;&gt;A265,D267,"repite")</f>
        <v>A partir de la expedición de la Guía para la Administración de los Riesgos de Gestión, Corrupción y Seguridad Digital, se adelantó la primera mesa de trabajo con gestores de subsistema para la articulación en torno a las actualizaciones requeridas para la gestión de los riesgos._x000D_
_x000D_
Evidencia:_x000D_
Acta de reunión Mesa de trabajo política de riesgos del 09/10/2018</v>
      </c>
      <c r="F267" s="61" t="str">
        <f>IF(E267&lt;&gt;"repite",D267,F265&amp;"- " &amp;D267)</f>
        <v>A partir de la expedición de la Guía para la Administración de los Riesgos de Gestión, Corrupción y Seguridad Digital, se adelantó la primera mesa de trabajo con gestores de subsistema para la articulación en torno a las actualizaciones requeridas para la gestión de los riesgos._x000D_
_x000D_
Evidencia:_x000D_
Acta de reunión Mesa de trabajo política de riesgos del 09/10/2018</v>
      </c>
      <c r="G267" s="61" t="s">
        <v>352</v>
      </c>
      <c r="H267" s="15" t="str">
        <f>IF(A267&lt;&gt;A269,"ultima","igual")</f>
        <v>ultima</v>
      </c>
      <c r="I267" s="15" t="s">
        <v>189</v>
      </c>
      <c r="J267" s="80" t="s">
        <v>353</v>
      </c>
      <c r="K267" s="15" t="s">
        <v>37</v>
      </c>
      <c r="L267" s="70" t="s">
        <v>37</v>
      </c>
      <c r="M267" s="61" t="str">
        <f>IF(E267&lt;&gt;"repite",L267,M265&amp;"- " &amp;L267)</f>
        <v>DADE</v>
      </c>
      <c r="N267" s="73" t="s">
        <v>37</v>
      </c>
      <c r="O267">
        <v>99</v>
      </c>
    </row>
    <row r="268" spans="1:15" ht="12.95" customHeight="1" outlineLevel="1" x14ac:dyDescent="0.25">
      <c r="A268" s="107" t="s">
        <v>1096</v>
      </c>
      <c r="B268" s="62"/>
      <c r="C268" s="56">
        <f>SUBTOTAL(1,C267:C267)</f>
        <v>100</v>
      </c>
      <c r="D268" s="15"/>
      <c r="E268" s="61"/>
      <c r="F268" s="61"/>
      <c r="G268" s="61"/>
      <c r="H268" s="15"/>
      <c r="I268" s="15"/>
      <c r="J268" s="80"/>
      <c r="K268" s="15"/>
      <c r="L268" s="70"/>
      <c r="M268" s="61"/>
      <c r="N268" s="73"/>
      <c r="O268">
        <f>SUBTOTAL(1,O267:O267)</f>
        <v>99</v>
      </c>
    </row>
    <row r="269" spans="1:15" ht="12.95" customHeight="1" outlineLevel="2" x14ac:dyDescent="0.25">
      <c r="A269" s="58">
        <v>43</v>
      </c>
      <c r="B269" s="62" t="s">
        <v>79</v>
      </c>
      <c r="C269" s="56">
        <v>100</v>
      </c>
      <c r="D269" s="15" t="s">
        <v>354</v>
      </c>
      <c r="E269" s="61" t="str">
        <f>IF(A269&lt;&gt;A267,D269,"repite")</f>
        <v>La política de administración de riesgos publicada define las directrices para monitorear los cambios en todos los tipos de riesgos identificados en la entidad incluyendo los relacionados con aspectos legales, regulatorios y de cumplimiento. Es de mencionar que la realización de estos monitoreos es responsabilidad de cada uno de los líderes de proceso._x000D_
_x000D_
Evidencia:_x000D_
Política de administración de riesgos. http://intranetsdis.integracionsocial.gov.co/anexos/documentos/politicasSIG/18092018_LIN-MC-001_Lineamiento_administracion_riesgos.docx</v>
      </c>
      <c r="F269" s="61" t="str">
        <f>IF(E269&lt;&gt;"repite",D269,F267&amp;"- " &amp;D269)</f>
        <v>La política de administración de riesgos publicada define las directrices para monitorear los cambios en todos los tipos de riesgos identificados en la entidad incluyendo los relacionados con aspectos legales, regulatorios y de cumplimiento. Es de mencionar que la realización de estos monitoreos es responsabilidad de cada uno de los líderes de proceso._x000D_
_x000D_
Evidencia:_x000D_
Política de administración de riesgos. http://intranetsdis.integracionsocial.gov.co/anexos/documentos/politicasSIG/18092018_LIN-MC-001_Lineamiento_administracion_riesgos.docx</v>
      </c>
      <c r="G269" s="61" t="s">
        <v>354</v>
      </c>
      <c r="H269" s="15" t="str">
        <f>IF(A269&lt;&gt;A271,"ultima","igual")</f>
        <v>ultima</v>
      </c>
      <c r="I269" s="15" t="s">
        <v>189</v>
      </c>
      <c r="J269" s="80" t="s">
        <v>355</v>
      </c>
      <c r="K269" s="15" t="s">
        <v>37</v>
      </c>
      <c r="L269" s="70" t="s">
        <v>37</v>
      </c>
      <c r="M269" s="61" t="str">
        <f>IF(E269&lt;&gt;"repite",L269,M267&amp;"- " &amp;L269)</f>
        <v>DADE</v>
      </c>
      <c r="N269" s="73" t="s">
        <v>37</v>
      </c>
      <c r="O269">
        <v>100</v>
      </c>
    </row>
    <row r="270" spans="1:15" ht="12.95" customHeight="1" outlineLevel="1" x14ac:dyDescent="0.25">
      <c r="A270" s="107" t="s">
        <v>1097</v>
      </c>
      <c r="B270" s="62"/>
      <c r="C270" s="56">
        <f>SUBTOTAL(1,C269:C269)</f>
        <v>100</v>
      </c>
      <c r="D270" s="15"/>
      <c r="E270" s="61"/>
      <c r="F270" s="61"/>
      <c r="G270" s="61"/>
      <c r="H270" s="15"/>
      <c r="I270" s="15"/>
      <c r="J270" s="80"/>
      <c r="K270" s="15"/>
      <c r="L270" s="70"/>
      <c r="M270" s="61"/>
      <c r="N270" s="73"/>
      <c r="O270">
        <f>SUBTOTAL(1,O269:O269)</f>
        <v>100</v>
      </c>
    </row>
    <row r="271" spans="1:15" ht="12.95" customHeight="1" outlineLevel="2" x14ac:dyDescent="0.25">
      <c r="A271" s="60">
        <v>44</v>
      </c>
      <c r="B271" s="62" t="s">
        <v>80</v>
      </c>
      <c r="C271" s="56">
        <v>100</v>
      </c>
      <c r="D271" s="15" t="s">
        <v>356</v>
      </c>
      <c r="E271" s="61" t="str">
        <f>IF(A271&lt;&gt;A269,D271,"repite")</f>
        <v xml:space="preserve">La política de administración de riesgos publicada incluye las acciones para el seguimiento a los mapas de riesgos las cuales se encuentran bajo el liderazgo de la Oficina de Control Interno._x000D_
_x000D_
Desde la Dirección de Análisis y Diseño Estratégico se generan alertas para fortalecer el ejercicio de seguimiento y reporte de las acciones de mitigación de los riesgos._x000D_
_x000D_
</v>
      </c>
      <c r="F271" s="61" t="str">
        <f>IF(E271&lt;&gt;"repite",D271,F269&amp;"- " &amp;D271)</f>
        <v xml:space="preserve">La política de administración de riesgos publicada incluye las acciones para el seguimiento a los mapas de riesgos las cuales se encuentran bajo el liderazgo de la Oficina de Control Interno._x000D_
_x000D_
Desde la Dirección de Análisis y Diseño Estratégico se generan alertas para fortalecer el ejercicio de seguimiento y reporte de las acciones de mitigación de los riesgos._x000D_
_x000D_
</v>
      </c>
      <c r="G271" s="61" t="s">
        <v>356</v>
      </c>
      <c r="H271" s="15" t="str">
        <f>IF(A271&lt;&gt;A273,"ultima","igual")</f>
        <v>ultima</v>
      </c>
      <c r="I271" s="15" t="s">
        <v>189</v>
      </c>
      <c r="J271" s="80" t="s">
        <v>357</v>
      </c>
      <c r="K271" s="15" t="s">
        <v>37</v>
      </c>
      <c r="L271" s="70" t="s">
        <v>37</v>
      </c>
      <c r="M271" s="61" t="str">
        <f>IF(E271&lt;&gt;"repite",L271,M269&amp;"- " &amp;L271)</f>
        <v>DADE</v>
      </c>
      <c r="N271" s="73" t="s">
        <v>37</v>
      </c>
      <c r="O271">
        <v>101</v>
      </c>
    </row>
    <row r="272" spans="1:15" ht="12.95" customHeight="1" outlineLevel="1" x14ac:dyDescent="0.25">
      <c r="A272" s="110" t="s">
        <v>1098</v>
      </c>
      <c r="B272" s="106"/>
      <c r="C272" s="56">
        <f>SUBTOTAL(1,C271:C271)</f>
        <v>100</v>
      </c>
      <c r="D272" s="15"/>
      <c r="E272" s="61"/>
      <c r="F272" s="61"/>
      <c r="G272" s="61"/>
      <c r="H272" s="15"/>
      <c r="I272" s="15"/>
      <c r="J272" s="80"/>
      <c r="K272" s="15"/>
      <c r="L272" s="70"/>
      <c r="M272" s="61"/>
      <c r="N272" s="73"/>
      <c r="O272">
        <f>SUBTOTAL(1,O271:O271)</f>
        <v>101</v>
      </c>
    </row>
    <row r="273" spans="1:15" ht="12.95" customHeight="1" outlineLevel="2" x14ac:dyDescent="0.25">
      <c r="A273" s="60">
        <v>45</v>
      </c>
      <c r="B273" s="64" t="s">
        <v>81</v>
      </c>
      <c r="C273" s="56">
        <v>100</v>
      </c>
      <c r="D273" s="15" t="s">
        <v>358</v>
      </c>
      <c r="E273" s="61" t="str">
        <f>IF(A273&lt;&gt;A271,D273,"repite")</f>
        <v xml:space="preserve">Desde la Dirección de Análisis y Diseño Estratégico se revisó aprobó y solicitó la oficialización en el marco del Sistema Integrado de Gestión de la actualización a la política de administración de riesgos que en su numeral 12 define el rol de la Dirección de Análisis y Diseño Estratégico en el liderazgo de la gestión de riesgos._x000D_
_x000D_
</v>
      </c>
      <c r="F273" s="61" t="str">
        <f>IF(E273&lt;&gt;"repite",D273,F271&amp;"- " &amp;D273)</f>
        <v xml:space="preserve">Desde la Dirección de Análisis y Diseño Estratégico se revisó aprobó y solicitó la oficialización en el marco del Sistema Integrado de Gestión de la actualización a la política de administración de riesgos que en su numeral 12 define el rol de la Dirección de Análisis y Diseño Estratégico en el liderazgo de la gestión de riesgos._x000D_
_x000D_
</v>
      </c>
      <c r="G273" s="61" t="s">
        <v>358</v>
      </c>
      <c r="H273" s="15" t="str">
        <f>IF(A273&lt;&gt;A275,"ultima","igual")</f>
        <v>ultima</v>
      </c>
      <c r="I273" s="15" t="s">
        <v>189</v>
      </c>
      <c r="J273" s="80" t="s">
        <v>359</v>
      </c>
      <c r="K273" s="15" t="s">
        <v>37</v>
      </c>
      <c r="L273" s="70" t="s">
        <v>37</v>
      </c>
      <c r="M273" s="61" t="str">
        <f>IF(E273&lt;&gt;"repite",L273,M271&amp;"- " &amp;L273)</f>
        <v>DADE</v>
      </c>
      <c r="N273" s="73" t="s">
        <v>37</v>
      </c>
      <c r="O273">
        <v>102</v>
      </c>
    </row>
    <row r="274" spans="1:15" ht="12.95" customHeight="1" outlineLevel="1" x14ac:dyDescent="0.25">
      <c r="A274" s="107" t="s">
        <v>1099</v>
      </c>
      <c r="B274" s="64"/>
      <c r="C274" s="56">
        <f>SUBTOTAL(1,C273:C273)</f>
        <v>100</v>
      </c>
      <c r="D274" s="15"/>
      <c r="E274" s="61"/>
      <c r="F274" s="61"/>
      <c r="G274" s="61"/>
      <c r="H274" s="15"/>
      <c r="I274" s="15"/>
      <c r="J274" s="80"/>
      <c r="K274" s="15"/>
      <c r="L274" s="70"/>
      <c r="M274" s="61"/>
      <c r="N274" s="73"/>
      <c r="O274">
        <f>SUBTOTAL(1,O273:O273)</f>
        <v>102</v>
      </c>
    </row>
    <row r="275" spans="1:15" ht="12.95" customHeight="1" outlineLevel="2" x14ac:dyDescent="0.25">
      <c r="A275" s="58">
        <v>46</v>
      </c>
      <c r="B275" s="64" t="s">
        <v>82</v>
      </c>
      <c r="C275" s="56">
        <v>100</v>
      </c>
      <c r="D275" s="15" t="s">
        <v>360</v>
      </c>
      <c r="E275" s="61" t="str">
        <f>IF(A275&lt;&gt;A273,D275,"repite")</f>
        <v xml:space="preserve">Desde la Dirección de Análisis y Diseño Estratégico se coordinó el envío de cartas de gestión y alertas a los procesos institucionales las cuales incluyeron el estado del componente de gestión de riesgos._x000D_
_x000D_
</v>
      </c>
      <c r="F275" s="61" t="str">
        <f>IF(E275&lt;&gt;"repite",D275,F273&amp;"- " &amp;D275)</f>
        <v xml:space="preserve">Desde la Dirección de Análisis y Diseño Estratégico se coordinó el envío de cartas de gestión y alertas a los procesos institucionales las cuales incluyeron el estado del componente de gestión de riesgos._x000D_
_x000D_
</v>
      </c>
      <c r="G275" s="61" t="s">
        <v>360</v>
      </c>
      <c r="H275" s="15" t="str">
        <f>IF(A275&lt;&gt;A277,"ultima","igual")</f>
        <v>ultima</v>
      </c>
      <c r="I275" s="15" t="s">
        <v>189</v>
      </c>
      <c r="J275" s="80" t="s">
        <v>361</v>
      </c>
      <c r="K275" s="15" t="s">
        <v>37</v>
      </c>
      <c r="L275" s="70" t="s">
        <v>37</v>
      </c>
      <c r="M275" s="61" t="str">
        <f>IF(E275&lt;&gt;"repite",L275,M273&amp;"- " &amp;L275)</f>
        <v>DADE</v>
      </c>
      <c r="N275" s="73" t="s">
        <v>37</v>
      </c>
      <c r="O275">
        <v>103</v>
      </c>
    </row>
    <row r="276" spans="1:15" ht="12.95" customHeight="1" outlineLevel="1" x14ac:dyDescent="0.25">
      <c r="A276" s="107" t="s">
        <v>1100</v>
      </c>
      <c r="B276" s="106"/>
      <c r="C276" s="56">
        <f>SUBTOTAL(1,C275:C275)</f>
        <v>100</v>
      </c>
      <c r="D276" s="15"/>
      <c r="E276" s="61"/>
      <c r="F276" s="61"/>
      <c r="G276" s="61"/>
      <c r="H276" s="15"/>
      <c r="I276" s="15"/>
      <c r="J276" s="80"/>
      <c r="K276" s="15"/>
      <c r="L276" s="70"/>
      <c r="M276" s="61"/>
      <c r="N276" s="73"/>
      <c r="O276">
        <f>SUBTOTAL(1,O275:O275)</f>
        <v>103</v>
      </c>
    </row>
    <row r="277" spans="1:15" ht="12.95" customHeight="1" outlineLevel="2" x14ac:dyDescent="0.25">
      <c r="A277" s="52">
        <v>47</v>
      </c>
      <c r="B277" s="13" t="s">
        <v>83</v>
      </c>
      <c r="C277" s="14">
        <v>100</v>
      </c>
      <c r="D277" s="15" t="s">
        <v>287</v>
      </c>
      <c r="E277" s="61" t="str">
        <f>IF(A277&lt;&gt;A275,D277,"repite")</f>
        <v>Se tienen identificados, valorados y monitoreados los riesgos de corrupción  asociados al proceso Gestión de Talento Humano.  Se hacen reportes cuatrimestrales, de los cuales la OCI se pronuncia mediante informe .</v>
      </c>
      <c r="F277" s="61" t="str">
        <f>IF(E277&lt;&gt;"repite",D277,F275&amp;"- " &amp;D277)</f>
        <v>Se tienen identificados, valorados y monitoreados los riesgos de corrupción  asociados al proceso Gestión de Talento Humano.  Se hacen reportes cuatrimestrales, de los cuales la OCI se pronuncia mediante informe .</v>
      </c>
      <c r="G277" s="61" t="s">
        <v>287</v>
      </c>
      <c r="H277" s="15" t="str">
        <f t="shared" ref="H277:H288" si="60">IF(A277&lt;&gt;A278,"ultima","igual")</f>
        <v>igual</v>
      </c>
      <c r="I277" s="15" t="s">
        <v>190</v>
      </c>
      <c r="J277" s="15" t="s">
        <v>285</v>
      </c>
      <c r="K277" s="15" t="s">
        <v>33</v>
      </c>
      <c r="L277" s="70" t="s">
        <v>171</v>
      </c>
      <c r="M277" s="61" t="str">
        <f>IF(E277&lt;&gt;"repite",L277,M275&amp;"- " &amp;L277)</f>
        <v>TH</v>
      </c>
      <c r="N277" s="73" t="s">
        <v>171</v>
      </c>
      <c r="O277">
        <v>31</v>
      </c>
    </row>
    <row r="278" spans="1:15" ht="12.95" customHeight="1" outlineLevel="2" x14ac:dyDescent="0.25">
      <c r="A278" s="53">
        <v>47</v>
      </c>
      <c r="B278" s="16" t="s">
        <v>83</v>
      </c>
      <c r="C278" s="14">
        <v>100</v>
      </c>
      <c r="D278" s="15" t="s">
        <v>308</v>
      </c>
      <c r="E278" s="61" t="str">
        <f t="shared" ref="E278:E289" si="61">IF(A278&lt;&gt;A277,D278,"repite")</f>
        <v>repite</v>
      </c>
      <c r="F278" s="61" t="str">
        <f t="shared" ref="F278:F289" si="62">IF(E278&lt;&gt;"repite",D278,F277&amp;"- " &amp;D278)</f>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v>
      </c>
      <c r="G278" s="61" t="s">
        <v>924</v>
      </c>
      <c r="H278" s="15" t="str">
        <f t="shared" si="60"/>
        <v>igual</v>
      </c>
      <c r="I278" s="15" t="s">
        <v>190</v>
      </c>
      <c r="J278" s="15" t="s">
        <v>313</v>
      </c>
      <c r="K278" s="15" t="s">
        <v>33</v>
      </c>
      <c r="L278" s="70" t="s">
        <v>318</v>
      </c>
      <c r="M278" s="61" t="str">
        <f t="shared" ref="M278:M289" si="63">IF(E278&lt;&gt;"repite",L278,M277&amp;"- " &amp;L278)</f>
        <v>TH- Gest Bienes y Serv</v>
      </c>
      <c r="N278" s="73" t="s">
        <v>1042</v>
      </c>
      <c r="O278">
        <v>57</v>
      </c>
    </row>
    <row r="279" spans="1:15" ht="12.95" customHeight="1" outlineLevel="2" x14ac:dyDescent="0.25">
      <c r="A279" s="52">
        <v>47</v>
      </c>
      <c r="B279" s="16" t="s">
        <v>83</v>
      </c>
      <c r="C279" s="14">
        <v>100</v>
      </c>
      <c r="D279" s="15" t="s">
        <v>330</v>
      </c>
      <c r="E279" s="61" t="str">
        <f t="shared" si="61"/>
        <v>repite</v>
      </c>
      <c r="F279" s="61" t="str">
        <f t="shared" si="62"/>
        <v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v>
      </c>
      <c r="G279" s="61" t="s">
        <v>925</v>
      </c>
      <c r="H279" s="15" t="str">
        <f t="shared" si="60"/>
        <v>igual</v>
      </c>
      <c r="I279" s="15" t="s">
        <v>190</v>
      </c>
      <c r="J279" s="87" t="s">
        <v>331</v>
      </c>
      <c r="K279" s="15" t="s">
        <v>33</v>
      </c>
      <c r="L279" s="70" t="s">
        <v>338</v>
      </c>
      <c r="M279" s="61" t="str">
        <f t="shared" si="63"/>
        <v>TH- Gest Bienes y Serv- Adquisiciones</v>
      </c>
      <c r="N279" s="73" t="s">
        <v>1043</v>
      </c>
      <c r="O279">
        <v>82</v>
      </c>
    </row>
    <row r="280" spans="1:15" ht="12.95" customHeight="1" outlineLevel="2" x14ac:dyDescent="0.25">
      <c r="A280" s="58">
        <v>47</v>
      </c>
      <c r="B280" s="71" t="s">
        <v>83</v>
      </c>
      <c r="C280" s="56">
        <v>100</v>
      </c>
      <c r="D280" s="15" t="s">
        <v>409</v>
      </c>
      <c r="E280" s="61" t="str">
        <f t="shared" si="61"/>
        <v>repite</v>
      </c>
      <c r="F280" s="61" t="str">
        <f t="shared" si="62"/>
        <v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v>
      </c>
      <c r="G280" s="61" t="s">
        <v>926</v>
      </c>
      <c r="H280" s="15" t="str">
        <f t="shared" si="60"/>
        <v>igual</v>
      </c>
      <c r="I280" s="15" t="s">
        <v>190</v>
      </c>
      <c r="J280" s="80" t="s">
        <v>410</v>
      </c>
      <c r="K280" s="15" t="s">
        <v>33</v>
      </c>
      <c r="L280" s="70" t="s">
        <v>422</v>
      </c>
      <c r="M280" s="61" t="str">
        <f t="shared" si="63"/>
        <v>TH- Gest Bienes y Serv- Adquisiciones- Direcc Estrategico</v>
      </c>
      <c r="N280" s="73" t="s">
        <v>1044</v>
      </c>
      <c r="O280">
        <v>144</v>
      </c>
    </row>
    <row r="281" spans="1:15" ht="12.95" customHeight="1" outlineLevel="2" x14ac:dyDescent="0.25">
      <c r="A281" s="60">
        <v>47</v>
      </c>
      <c r="B281" s="62" t="s">
        <v>83</v>
      </c>
      <c r="C281" s="56">
        <v>100</v>
      </c>
      <c r="D281" s="15" t="s">
        <v>443</v>
      </c>
      <c r="E281" s="61" t="str">
        <f t="shared" si="61"/>
        <v>repite</v>
      </c>
      <c r="F281"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v>
      </c>
      <c r="G281" s="61" t="s">
        <v>927</v>
      </c>
      <c r="H281" s="15" t="str">
        <f t="shared" si="60"/>
        <v>igual</v>
      </c>
      <c r="I281" s="15" t="s">
        <v>190</v>
      </c>
      <c r="J281" s="80" t="s">
        <v>438</v>
      </c>
      <c r="K281" s="15" t="s">
        <v>33</v>
      </c>
      <c r="L281" s="70" t="s">
        <v>455</v>
      </c>
      <c r="M281" s="61" t="str">
        <f t="shared" si="63"/>
        <v>TH- Gest Bienes y Serv- Adquisiciones- Direcc Estrategico- Gest Conocimiento</v>
      </c>
      <c r="N281" s="73" t="s">
        <v>1045</v>
      </c>
      <c r="O281">
        <v>169</v>
      </c>
    </row>
    <row r="282" spans="1:15" ht="12.95" customHeight="1" outlineLevel="2" x14ac:dyDescent="0.25">
      <c r="A282" s="60">
        <v>47</v>
      </c>
      <c r="B282" s="66" t="s">
        <v>83</v>
      </c>
      <c r="C282" s="56">
        <v>80</v>
      </c>
      <c r="D282" s="15" t="s">
        <v>478</v>
      </c>
      <c r="E282" s="61" t="str">
        <f t="shared" si="61"/>
        <v>repite</v>
      </c>
      <c r="F282"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v>
      </c>
      <c r="G282" s="61" t="s">
        <v>928</v>
      </c>
      <c r="H282" s="15" t="str">
        <f t="shared" si="60"/>
        <v>igual</v>
      </c>
      <c r="I282" s="15" t="s">
        <v>190</v>
      </c>
      <c r="J282" s="80" t="s">
        <v>468</v>
      </c>
      <c r="K282" s="15" t="s">
        <v>33</v>
      </c>
      <c r="L282" s="70" t="s">
        <v>488</v>
      </c>
      <c r="M282" s="61" t="str">
        <f t="shared" si="63"/>
        <v>TH- Gest Bienes y Serv- Adquisiciones- Direcc Estrategico- Gest Conocimiento- Mant_sop_TICs</v>
      </c>
      <c r="N282" s="73" t="s">
        <v>1046</v>
      </c>
      <c r="O282">
        <v>194</v>
      </c>
    </row>
    <row r="283" spans="1:15" ht="12.95" customHeight="1" outlineLevel="2" x14ac:dyDescent="0.25">
      <c r="A283" s="58">
        <v>47</v>
      </c>
      <c r="B283" s="62" t="s">
        <v>83</v>
      </c>
      <c r="C283" s="56">
        <v>100</v>
      </c>
      <c r="D283" s="15" t="s">
        <v>508</v>
      </c>
      <c r="E283" s="61" t="str">
        <f t="shared" si="61"/>
        <v>repite</v>
      </c>
      <c r="F283" s="61" t="str">
        <f t="shared" si="62"/>
        <v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v>
      </c>
      <c r="G283" s="61" t="s">
        <v>929</v>
      </c>
      <c r="H283" s="15" t="str">
        <f t="shared" si="60"/>
        <v>igual</v>
      </c>
      <c r="I283" s="15" t="s">
        <v>190</v>
      </c>
      <c r="J283" s="80" t="s">
        <v>499</v>
      </c>
      <c r="K283" s="15" t="s">
        <v>33</v>
      </c>
      <c r="L283" s="70" t="s">
        <v>520</v>
      </c>
      <c r="M283" s="61" t="str">
        <f t="shared" si="63"/>
        <v>TH- Gest Bienes y Serv- Adquisiciones- Direcc Estrategico- Gest Conocimiento- Mant_sop_TICs- Mejora continua</v>
      </c>
      <c r="N283" s="73" t="s">
        <v>1047</v>
      </c>
      <c r="O283">
        <v>219</v>
      </c>
    </row>
    <row r="284" spans="1:15" ht="12.95" customHeight="1" outlineLevel="2" x14ac:dyDescent="0.25">
      <c r="A284" s="53">
        <v>47</v>
      </c>
      <c r="B284" s="16" t="s">
        <v>83</v>
      </c>
      <c r="C284" s="14">
        <v>100</v>
      </c>
      <c r="D284" s="15" t="s">
        <v>556</v>
      </c>
      <c r="E284" s="61" t="str">
        <f t="shared" si="61"/>
        <v>repite</v>
      </c>
      <c r="F284"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v>
      </c>
      <c r="G284" s="61" t="s">
        <v>930</v>
      </c>
      <c r="H284" s="15" t="str">
        <f t="shared" si="60"/>
        <v>igual</v>
      </c>
      <c r="I284" s="15" t="s">
        <v>190</v>
      </c>
      <c r="J284" s="80" t="s">
        <v>557</v>
      </c>
      <c r="K284" s="15" t="s">
        <v>33</v>
      </c>
      <c r="L284" s="70" t="s">
        <v>575</v>
      </c>
      <c r="M284" s="61" t="str">
        <f t="shared" si="63"/>
        <v>TH- Gest Bienes y Serv- Adquisiciones- Direcc Estrategico- Gest Conocimiento- Mant_sop_TICs- Mejora continua- Despacho</v>
      </c>
      <c r="N284" s="73" t="s">
        <v>1048</v>
      </c>
      <c r="O284">
        <v>249</v>
      </c>
    </row>
    <row r="285" spans="1:15" ht="12.95" customHeight="1" outlineLevel="2" x14ac:dyDescent="0.25">
      <c r="A285" s="52">
        <v>47</v>
      </c>
      <c r="B285" s="16" t="s">
        <v>83</v>
      </c>
      <c r="C285" s="14">
        <v>80</v>
      </c>
      <c r="D285" s="15" t="s">
        <v>589</v>
      </c>
      <c r="E285" s="61" t="str">
        <f t="shared" si="61"/>
        <v>repite</v>
      </c>
      <c r="F285"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v>
      </c>
      <c r="G285" s="61" t="s">
        <v>931</v>
      </c>
      <c r="H285" s="15" t="str">
        <f t="shared" si="60"/>
        <v>igual</v>
      </c>
      <c r="I285" s="15" t="s">
        <v>190</v>
      </c>
      <c r="J285" s="15" t="s">
        <v>579</v>
      </c>
      <c r="K285" s="15" t="s">
        <v>33</v>
      </c>
      <c r="L285" s="70" t="s">
        <v>193</v>
      </c>
      <c r="M285" s="61" t="str">
        <f t="shared" si="63"/>
        <v>TH- Gest Bienes y Serv- Adquisiciones- Direcc Estrategico- Gest Conocimiento- Mant_sop_TICs- Mejora continua- Despacho- Juridica</v>
      </c>
      <c r="N285" s="73" t="s">
        <v>1049</v>
      </c>
      <c r="O285">
        <v>275</v>
      </c>
    </row>
    <row r="286" spans="1:15" ht="12.95" customHeight="1" outlineLevel="2" x14ac:dyDescent="0.25">
      <c r="A286" s="53">
        <v>47</v>
      </c>
      <c r="B286" s="20" t="s">
        <v>83</v>
      </c>
      <c r="C286" s="14">
        <v>100</v>
      </c>
      <c r="D286" s="15" t="s">
        <v>175</v>
      </c>
      <c r="E286" s="61" t="str">
        <f t="shared" si="61"/>
        <v>repite</v>
      </c>
      <c r="F286" s="61" t="str">
        <f t="shared" si="62"/>
        <v xml:space="preserve">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v>
      </c>
      <c r="G286" s="61" t="s">
        <v>932</v>
      </c>
      <c r="H286" s="15" t="str">
        <f t="shared" si="60"/>
        <v>igual</v>
      </c>
      <c r="I286" s="15" t="s">
        <v>190</v>
      </c>
      <c r="J286" s="15" t="s">
        <v>620</v>
      </c>
      <c r="K286" s="15" t="s">
        <v>33</v>
      </c>
      <c r="L286" s="70" t="s">
        <v>179</v>
      </c>
      <c r="M286" s="61" t="str">
        <f t="shared" si="63"/>
        <v>TH- Gest Bienes y Serv- Adquisiciones- Direcc Estrategico- Gest Conocimiento- Mant_sop_TICs- Mejora continua- Despacho- Juridica- poblacional</v>
      </c>
      <c r="N286" s="73" t="s">
        <v>1050</v>
      </c>
      <c r="O286">
        <v>336</v>
      </c>
    </row>
    <row r="287" spans="1:15" ht="12.95" customHeight="1" outlineLevel="2" thickBot="1" x14ac:dyDescent="0.3">
      <c r="A287" s="52">
        <v>47</v>
      </c>
      <c r="B287" s="16" t="s">
        <v>83</v>
      </c>
      <c r="C287" s="14">
        <v>100</v>
      </c>
      <c r="D287" s="15" t="s">
        <v>652</v>
      </c>
      <c r="E287" s="61" t="str">
        <f t="shared" si="61"/>
        <v>repite</v>
      </c>
      <c r="F287"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v>
      </c>
      <c r="G287" s="61" t="s">
        <v>933</v>
      </c>
      <c r="H287" s="15" t="str">
        <f t="shared" si="60"/>
        <v>igual</v>
      </c>
      <c r="I287" s="15" t="s">
        <v>190</v>
      </c>
      <c r="J287" s="15" t="s">
        <v>653</v>
      </c>
      <c r="K287" s="79" t="s">
        <v>33</v>
      </c>
      <c r="L287" s="70" t="s">
        <v>670</v>
      </c>
      <c r="M287" s="61" t="str">
        <f t="shared" si="63"/>
        <v>TH- Gest Bienes y Serv- Adquisiciones- Direcc Estrategico- Gest Conocimiento- Mant_sop_TICs- Mejora continua- Despacho- Juridica- poblacional- Dir Serv_socia</v>
      </c>
      <c r="N287" s="73" t="s">
        <v>1051</v>
      </c>
      <c r="O287">
        <v>361</v>
      </c>
    </row>
    <row r="288" spans="1:15" ht="12.95" customHeight="1" outlineLevel="2" x14ac:dyDescent="0.25">
      <c r="A288" s="53">
        <v>47</v>
      </c>
      <c r="B288" s="24" t="s">
        <v>83</v>
      </c>
      <c r="C288" s="14">
        <v>100</v>
      </c>
      <c r="D288" s="15" t="s">
        <v>686</v>
      </c>
      <c r="E288" s="61" t="str">
        <f t="shared" si="61"/>
        <v>repite</v>
      </c>
      <c r="F288"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v>
      </c>
      <c r="G288" s="61" t="s">
        <v>934</v>
      </c>
      <c r="H288" s="15" t="str">
        <f t="shared" si="60"/>
        <v>igual</v>
      </c>
      <c r="I288" s="15" t="s">
        <v>190</v>
      </c>
      <c r="J288" s="15" t="s">
        <v>686</v>
      </c>
      <c r="K288" s="15" t="s">
        <v>33</v>
      </c>
      <c r="L288" s="70" t="s">
        <v>694</v>
      </c>
      <c r="M288" s="61" t="str">
        <f t="shared" si="63"/>
        <v>TH- Gest Bienes y Serv- Adquisiciones- Direcc Estrategico- Gest Conocimiento- Mant_sop_TICs- Mejora continua- Despacho- Juridica- poblacional- Dir Serv_socia- Analsis y seg Politic soci</v>
      </c>
      <c r="N288" s="73" t="s">
        <v>1052</v>
      </c>
      <c r="O288">
        <v>386</v>
      </c>
    </row>
    <row r="289" spans="1:15" ht="12.95" customHeight="1" outlineLevel="2" x14ac:dyDescent="0.25">
      <c r="A289" s="58">
        <v>47</v>
      </c>
      <c r="B289" s="62" t="s">
        <v>83</v>
      </c>
      <c r="C289" s="56">
        <v>85</v>
      </c>
      <c r="D289" s="15" t="s">
        <v>725</v>
      </c>
      <c r="E289" s="61" t="str">
        <f t="shared" si="61"/>
        <v>repite</v>
      </c>
      <c r="F289" s="61" t="str">
        <f t="shared" si="62"/>
        <v>Se tienen identificados, valorados y monitoreados los riesgos de corrupción  asociados al proceso Gestión de Talento Humano.  Se hacen reportes cuatrimestrales, de los cuales la OCI se pronuncia mediante informe .- Se puede ver el avance del Seguimiento Mapa de Riesgos Corrupción en el archivo adjunto.- una vez recibido el informe de la oficina de control inetrno y revisada las observaciones emitas alli, se toman las medidas para lograr subsanar las obsevaciones presentadas en cada proceso. - Durante el periodo reportado se realizó seguimiento al cumplimiento de las acciones preventivas definidas en el plan de manejo para los riesgos del proceso. Igualmente se realizó el reporte de avance a la Oficina de Control Interno dentro de los tiempos establecidos._x000D_
_x000D_
- Para el periodo reportado se avanzó en el cumplimiento de  acciones preventivas para el riesgo RGC-2. Las evidencias se remitieron a la Oficina de Control Interno._x000D_
_x000D_
s-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Evidencia:_x000D_
http://intranetsdis.integracionsocial.gov.co/anexos/documentos/AccMejoras/12062018_Instrumento_de_Registro_y_Control_de_Acciones_30052018.xlsm_x000D_
_x000D_
Actualmente los riesgo asociados a este proceso están en actualización, al igual que su plan de manejo.- Se realizó un seguimiento con corte a septiembre de 2018 mediante el informe  de avances y recomendaciones del proceso de mejora continua.  - Se realizó seguimiento a las acciones de mitigación definidas para el riesgo de corrupción. Se reportó el seguimiento el 24 de agosto de 2018. Soporte: Producto 30 y 39- INSTRUMENTO DE REGISTRO Y CONTROL DE ACCIONES DE MEJORA- Se realizó la respecticva oficializacion e identificacion de riesgos con el equipo del proceso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El día 28 de Agosto de 2018 se envio a la DADE el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 SUB ADULTEZ.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LGBTI. Se reportaron los planes de manejo de la matriz de riesgo de la UCD y los CAIDS no obstante dado que no han sido aprobados por DADE, apesar de que se ha avanzado en  la implementacion de medidas emprendidas para mitigar, no se ha realizado el monitoreo y seguimiento que haya lugar. 
SUB ICI.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v>
      </c>
      <c r="G289" s="61" t="s">
        <v>935</v>
      </c>
      <c r="H289" s="15" t="str">
        <f>IF(A289&lt;&gt;A291,"ultima","igual")</f>
        <v>ultima</v>
      </c>
      <c r="I289" s="15" t="s">
        <v>189</v>
      </c>
      <c r="J289" s="87" t="s">
        <v>726</v>
      </c>
      <c r="K289" s="15" t="s">
        <v>33</v>
      </c>
      <c r="L289" s="70" t="s">
        <v>183</v>
      </c>
      <c r="M289" s="61" t="str">
        <f t="shared" si="63"/>
        <v>TH- Gest Bienes y Serv- Adquisiciones- Direcc Estrategico- Gest Conocimiento- Mant_sop_TICs- Mejora continua- Despacho- Juridica- poblacional- Dir Serv_socia- Analsis y seg Politic soci- Territorial</v>
      </c>
      <c r="N289" s="73" t="s">
        <v>1053</v>
      </c>
      <c r="O289">
        <v>411</v>
      </c>
    </row>
    <row r="290" spans="1:15" ht="12.95" customHeight="1" outlineLevel="1" x14ac:dyDescent="0.25">
      <c r="A290" s="107" t="s">
        <v>1101</v>
      </c>
      <c r="B290" s="62"/>
      <c r="C290" s="56">
        <f>SUBTOTAL(1,C277:C289)</f>
        <v>95.769230769230774</v>
      </c>
      <c r="D290" s="15"/>
      <c r="E290" s="61"/>
      <c r="F290" s="61"/>
      <c r="G290" s="61"/>
      <c r="H290" s="15"/>
      <c r="I290" s="15"/>
      <c r="J290" s="87"/>
      <c r="K290" s="15"/>
      <c r="L290" s="70"/>
      <c r="M290" s="61"/>
      <c r="N290" s="73"/>
      <c r="O290">
        <f>SUBTOTAL(1,O277:O289)</f>
        <v>224.15384615384616</v>
      </c>
    </row>
    <row r="291" spans="1:15" ht="12.95" customHeight="1" outlineLevel="2" x14ac:dyDescent="0.25">
      <c r="A291" s="53">
        <v>48</v>
      </c>
      <c r="B291" s="16" t="s">
        <v>84</v>
      </c>
      <c r="C291" s="14">
        <v>100</v>
      </c>
      <c r="D291" s="15" t="s">
        <v>288</v>
      </c>
      <c r="E291" s="61" t="str">
        <f>IF(A291&lt;&gt;A289,D291,"repite")</f>
        <v xml:space="preserve">En el periodo de evaluación no se presentaron alertas al Comité de Contratación por parte de los supervisores e interventores </v>
      </c>
      <c r="F291" s="61" t="str">
        <f>IF(E291&lt;&gt;"repite",D291,F289&amp;"- " &amp;D291)</f>
        <v xml:space="preserve">En el periodo de evaluación no se presentaron alertas al Comité de Contratación por parte de los supervisores e interventores </v>
      </c>
      <c r="G291" s="61" t="s">
        <v>288</v>
      </c>
      <c r="H291" s="15" t="str">
        <f t="shared" ref="H291:H302" si="64">IF(A291&lt;&gt;A292,"ultima","igual")</f>
        <v>igual</v>
      </c>
      <c r="I291" s="15" t="s">
        <v>190</v>
      </c>
      <c r="J291" s="15" t="s">
        <v>288</v>
      </c>
      <c r="K291" s="15" t="s">
        <v>33</v>
      </c>
      <c r="L291" s="70" t="s">
        <v>171</v>
      </c>
      <c r="M291" s="61" t="str">
        <f>IF(E291&lt;&gt;"repite",L291,M289&amp;"- " &amp;L291)</f>
        <v>TH</v>
      </c>
      <c r="N291" s="73" t="s">
        <v>171</v>
      </c>
      <c r="O291">
        <v>32</v>
      </c>
    </row>
    <row r="292" spans="1:15" ht="12.95" customHeight="1" outlineLevel="2" x14ac:dyDescent="0.25">
      <c r="A292" s="53">
        <v>48</v>
      </c>
      <c r="B292" s="18" t="s">
        <v>84</v>
      </c>
      <c r="C292" s="14">
        <v>100</v>
      </c>
      <c r="D292" s="15" t="s">
        <v>314</v>
      </c>
      <c r="E292" s="61" t="str">
        <f t="shared" ref="E292:E303" si="65">IF(A292&lt;&gt;A291,D292,"repite")</f>
        <v>repite</v>
      </c>
      <c r="F292" s="61" t="str">
        <f t="shared" ref="F292:F303" si="66">IF(E292&lt;&gt;"repite",D292,F291&amp;"- " &amp;D292)</f>
        <v>En el periodo de evaluación no se presentaron alertas al Comité de Contratación por parte de los supervisores e interventores - En el periodo de evaluación no se presentaron alertas al Comité de Contratación por parte de los supervisores e interventores </v>
      </c>
      <c r="G292" s="61" t="s">
        <v>936</v>
      </c>
      <c r="H292" s="15" t="str">
        <f t="shared" si="64"/>
        <v>igual</v>
      </c>
      <c r="I292" s="15" t="s">
        <v>190</v>
      </c>
      <c r="J292" s="15" t="s">
        <v>314</v>
      </c>
      <c r="K292" s="15" t="s">
        <v>33</v>
      </c>
      <c r="L292" s="70" t="s">
        <v>318</v>
      </c>
      <c r="M292" s="61" t="str">
        <f t="shared" ref="M292:M303" si="67">IF(E292&lt;&gt;"repite",L292,M291&amp;"- " &amp;L292)</f>
        <v>TH- Gest Bienes y Serv</v>
      </c>
      <c r="N292" s="73" t="s">
        <v>1042</v>
      </c>
      <c r="O292">
        <v>58</v>
      </c>
    </row>
    <row r="293" spans="1:15" ht="12.95" customHeight="1" outlineLevel="2" x14ac:dyDescent="0.25">
      <c r="A293" s="52">
        <v>48</v>
      </c>
      <c r="B293" s="25" t="s">
        <v>84</v>
      </c>
      <c r="C293" s="14">
        <v>100</v>
      </c>
      <c r="D293" s="15" t="s">
        <v>332</v>
      </c>
      <c r="E293" s="61" t="str">
        <f t="shared" si="65"/>
        <v>repite</v>
      </c>
      <c r="F293"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v>
      </c>
      <c r="G293" s="61" t="s">
        <v>937</v>
      </c>
      <c r="H293" s="15" t="str">
        <f t="shared" si="64"/>
        <v>igual</v>
      </c>
      <c r="I293" s="15" t="s">
        <v>190</v>
      </c>
      <c r="J293" s="87" t="s">
        <v>333</v>
      </c>
      <c r="K293" s="15" t="s">
        <v>33</v>
      </c>
      <c r="L293" s="70" t="s">
        <v>338</v>
      </c>
      <c r="M293" s="61" t="str">
        <f t="shared" si="67"/>
        <v>TH- Gest Bienes y Serv- Adquisiciones</v>
      </c>
      <c r="N293" s="73" t="s">
        <v>1043</v>
      </c>
      <c r="O293">
        <v>83</v>
      </c>
    </row>
    <row r="294" spans="1:15" ht="12.95" customHeight="1" outlineLevel="2" x14ac:dyDescent="0.25">
      <c r="A294" s="58">
        <v>48</v>
      </c>
      <c r="B294" s="62" t="s">
        <v>84</v>
      </c>
      <c r="C294" s="56">
        <v>100</v>
      </c>
      <c r="D294" s="15" t="s">
        <v>411</v>
      </c>
      <c r="E294" s="61" t="str">
        <f t="shared" si="65"/>
        <v>repite</v>
      </c>
      <c r="F294" s="61" t="str">
        <f t="shared" si="66"/>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v>
      </c>
      <c r="G294" s="61" t="s">
        <v>938</v>
      </c>
      <c r="H294" s="15" t="str">
        <f t="shared" si="64"/>
        <v>igual</v>
      </c>
      <c r="I294" s="15" t="s">
        <v>190</v>
      </c>
      <c r="J294" s="80" t="s">
        <v>412</v>
      </c>
      <c r="K294" s="15" t="s">
        <v>33</v>
      </c>
      <c r="L294" s="70" t="s">
        <v>422</v>
      </c>
      <c r="M294" s="61" t="str">
        <f t="shared" si="67"/>
        <v>TH- Gest Bienes y Serv- Adquisiciones- Direcc Estrategico</v>
      </c>
      <c r="N294" s="73" t="s">
        <v>1044</v>
      </c>
      <c r="O294">
        <v>145</v>
      </c>
    </row>
    <row r="295" spans="1:15" ht="12.95" customHeight="1" outlineLevel="2" x14ac:dyDescent="0.25">
      <c r="A295" s="60">
        <v>48</v>
      </c>
      <c r="B295" s="61" t="s">
        <v>84</v>
      </c>
      <c r="C295" s="56">
        <v>100</v>
      </c>
      <c r="D295" s="15" t="s">
        <v>444</v>
      </c>
      <c r="E295" s="61" t="str">
        <f t="shared" si="65"/>
        <v>repite</v>
      </c>
      <c r="F295"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v>
      </c>
      <c r="G295" s="61" t="s">
        <v>939</v>
      </c>
      <c r="H295" s="15" t="str">
        <f t="shared" si="64"/>
        <v>igual</v>
      </c>
      <c r="I295" s="15" t="s">
        <v>190</v>
      </c>
      <c r="J295" s="80" t="s">
        <v>412</v>
      </c>
      <c r="K295" s="15" t="s">
        <v>33</v>
      </c>
      <c r="L295" s="70" t="s">
        <v>455</v>
      </c>
      <c r="M295" s="61" t="str">
        <f t="shared" si="67"/>
        <v>TH- Gest Bienes y Serv- Adquisiciones- Direcc Estrategico- Gest Conocimiento</v>
      </c>
      <c r="N295" s="73" t="s">
        <v>1045</v>
      </c>
      <c r="O295">
        <v>170</v>
      </c>
    </row>
    <row r="296" spans="1:15" ht="12.95" customHeight="1" outlineLevel="2" x14ac:dyDescent="0.25">
      <c r="A296" s="58">
        <v>48</v>
      </c>
      <c r="B296" s="62" t="s">
        <v>84</v>
      </c>
      <c r="C296" s="56">
        <v>100</v>
      </c>
      <c r="D296" s="15" t="s">
        <v>411</v>
      </c>
      <c r="E296" s="61" t="str">
        <f t="shared" si="65"/>
        <v>repite</v>
      </c>
      <c r="F296" s="61" t="str">
        <f t="shared" si="66"/>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v>
      </c>
      <c r="G296" s="61" t="s">
        <v>940</v>
      </c>
      <c r="H296" s="15" t="str">
        <f t="shared" si="64"/>
        <v>igual</v>
      </c>
      <c r="I296" s="15" t="s">
        <v>190</v>
      </c>
      <c r="J296" s="80" t="s">
        <v>412</v>
      </c>
      <c r="K296" s="15" t="s">
        <v>33</v>
      </c>
      <c r="L296" s="70" t="s">
        <v>488</v>
      </c>
      <c r="M296" s="61" t="str">
        <f t="shared" si="67"/>
        <v>TH- Gest Bienes y Serv- Adquisiciones- Direcc Estrategico- Gest Conocimiento- Mant_sop_TICs</v>
      </c>
      <c r="N296" s="73" t="s">
        <v>1046</v>
      </c>
      <c r="O296">
        <v>195</v>
      </c>
    </row>
    <row r="297" spans="1:15" ht="12.95" customHeight="1" outlineLevel="2" x14ac:dyDescent="0.25">
      <c r="A297" s="58">
        <v>48</v>
      </c>
      <c r="B297" s="63" t="s">
        <v>84</v>
      </c>
      <c r="C297" s="56">
        <v>100</v>
      </c>
      <c r="D297" s="15" t="s">
        <v>411</v>
      </c>
      <c r="E297" s="61" t="str">
        <f t="shared" si="65"/>
        <v>repite</v>
      </c>
      <c r="F297" s="61" t="str">
        <f t="shared" si="66"/>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v>
      </c>
      <c r="G297" s="61" t="s">
        <v>941</v>
      </c>
      <c r="H297" s="15" t="str">
        <f t="shared" si="64"/>
        <v>igual</v>
      </c>
      <c r="I297" s="15" t="s">
        <v>190</v>
      </c>
      <c r="J297" s="80" t="s">
        <v>412</v>
      </c>
      <c r="K297" s="15" t="s">
        <v>33</v>
      </c>
      <c r="L297" s="70" t="s">
        <v>520</v>
      </c>
      <c r="M297" s="61" t="str">
        <f t="shared" si="67"/>
        <v>TH- Gest Bienes y Serv- Adquisiciones- Direcc Estrategico- Gest Conocimiento- Mant_sop_TICs- Mejora continua</v>
      </c>
      <c r="N297" s="73" t="s">
        <v>1047</v>
      </c>
      <c r="O297">
        <v>220</v>
      </c>
    </row>
    <row r="298" spans="1:15" ht="12.95" customHeight="1" outlineLevel="2" x14ac:dyDescent="0.25">
      <c r="A298" s="52">
        <v>48</v>
      </c>
      <c r="B298" s="22" t="s">
        <v>84</v>
      </c>
      <c r="C298" s="14">
        <v>100</v>
      </c>
      <c r="D298" s="15" t="s">
        <v>558</v>
      </c>
      <c r="E298" s="61" t="str">
        <f t="shared" si="65"/>
        <v>repite</v>
      </c>
      <c r="F298"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v>
      </c>
      <c r="G298" s="61" t="s">
        <v>942</v>
      </c>
      <c r="H298" s="15" t="str">
        <f t="shared" si="64"/>
        <v>igual</v>
      </c>
      <c r="I298" s="15" t="s">
        <v>190</v>
      </c>
      <c r="J298" s="80" t="s">
        <v>559</v>
      </c>
      <c r="K298" s="15" t="s">
        <v>33</v>
      </c>
      <c r="L298" s="70" t="s">
        <v>575</v>
      </c>
      <c r="M298" s="61" t="str">
        <f t="shared" si="67"/>
        <v>TH- Gest Bienes y Serv- Adquisiciones- Direcc Estrategico- Gest Conocimiento- Mant_sop_TICs- Mejora continua- Despacho</v>
      </c>
      <c r="N298" s="73" t="s">
        <v>1048</v>
      </c>
      <c r="O298">
        <v>250</v>
      </c>
    </row>
    <row r="299" spans="1:15" ht="12.95" customHeight="1" outlineLevel="2" x14ac:dyDescent="0.25">
      <c r="A299" s="52">
        <v>48</v>
      </c>
      <c r="B299" s="22" t="s">
        <v>84</v>
      </c>
      <c r="C299" s="14">
        <v>80</v>
      </c>
      <c r="D299" s="15" t="s">
        <v>589</v>
      </c>
      <c r="E299" s="61" t="str">
        <f t="shared" si="65"/>
        <v>repite</v>
      </c>
      <c r="F299"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v>
      </c>
      <c r="G299" s="61" t="s">
        <v>943</v>
      </c>
      <c r="H299" s="15" t="str">
        <f t="shared" si="64"/>
        <v>igual</v>
      </c>
      <c r="I299" s="15" t="s">
        <v>190</v>
      </c>
      <c r="J299" s="15" t="s">
        <v>579</v>
      </c>
      <c r="K299" s="15" t="s">
        <v>33</v>
      </c>
      <c r="L299" s="70" t="s">
        <v>193</v>
      </c>
      <c r="M299" s="61" t="str">
        <f t="shared" si="67"/>
        <v>TH- Gest Bienes y Serv- Adquisiciones- Direcc Estrategico- Gest Conocimiento- Mant_sop_TICs- Mejora continua- Despacho- Juridica</v>
      </c>
      <c r="N299" s="73" t="s">
        <v>1049</v>
      </c>
      <c r="O299">
        <v>276</v>
      </c>
    </row>
    <row r="300" spans="1:15" ht="12.95" customHeight="1" outlineLevel="2" thickBot="1" x14ac:dyDescent="0.3">
      <c r="A300" s="53">
        <v>48</v>
      </c>
      <c r="B300" s="28" t="s">
        <v>84</v>
      </c>
      <c r="C300" s="14"/>
      <c r="D300" s="15" t="s">
        <v>621</v>
      </c>
      <c r="E300" s="61" t="str">
        <f t="shared" si="65"/>
        <v>repite</v>
      </c>
      <c r="F300"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v>
      </c>
      <c r="G300" s="61" t="s">
        <v>944</v>
      </c>
      <c r="H300" s="15" t="str">
        <f t="shared" si="64"/>
        <v>igual</v>
      </c>
      <c r="I300" s="15" t="s">
        <v>190</v>
      </c>
      <c r="J300" s="15"/>
      <c r="K300" s="15" t="s">
        <v>33</v>
      </c>
      <c r="L300" s="70" t="s">
        <v>179</v>
      </c>
      <c r="M300" s="61" t="str">
        <f t="shared" si="67"/>
        <v>TH- Gest Bienes y Serv- Adquisiciones- Direcc Estrategico- Gest Conocimiento- Mant_sop_TICs- Mejora continua- Despacho- Juridica- poblacional</v>
      </c>
      <c r="N300" s="73" t="s">
        <v>1050</v>
      </c>
      <c r="O300">
        <v>337</v>
      </c>
    </row>
    <row r="301" spans="1:15" ht="12.95" customHeight="1" outlineLevel="2" x14ac:dyDescent="0.25">
      <c r="A301" s="53">
        <v>48</v>
      </c>
      <c r="B301" s="24" t="s">
        <v>84</v>
      </c>
      <c r="C301" s="14">
        <v>100</v>
      </c>
      <c r="D301" s="15" t="s">
        <v>654</v>
      </c>
      <c r="E301" s="61" t="str">
        <f t="shared" si="65"/>
        <v>repite</v>
      </c>
      <c r="F301" s="61" t="str">
        <f t="shared" si="66"/>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v>
      </c>
      <c r="G301" s="61" t="s">
        <v>945</v>
      </c>
      <c r="H301" s="15" t="str">
        <f t="shared" si="64"/>
        <v>igual</v>
      </c>
      <c r="I301" s="15" t="s">
        <v>190</v>
      </c>
      <c r="J301" s="15" t="s">
        <v>654</v>
      </c>
      <c r="K301" s="79" t="s">
        <v>33</v>
      </c>
      <c r="L301" s="70" t="s">
        <v>670</v>
      </c>
      <c r="M301" s="61" t="str">
        <f t="shared" si="67"/>
        <v>TH- Gest Bienes y Serv- Adquisiciones- Direcc Estrategico- Gest Conocimiento- Mant_sop_TICs- Mejora continua- Despacho- Juridica- poblacional- Dir Serv_socia</v>
      </c>
      <c r="N301" s="73" t="s">
        <v>1051</v>
      </c>
      <c r="O301">
        <v>362</v>
      </c>
    </row>
    <row r="302" spans="1:15" ht="12.95" customHeight="1" outlineLevel="2" x14ac:dyDescent="0.25">
      <c r="A302" s="52">
        <v>48</v>
      </c>
      <c r="B302" s="13" t="s">
        <v>84</v>
      </c>
      <c r="C302" s="14">
        <v>100</v>
      </c>
      <c r="D302" s="15" t="s">
        <v>181</v>
      </c>
      <c r="E302" s="61" t="str">
        <f t="shared" si="65"/>
        <v>repite</v>
      </c>
      <c r="F302" s="61" t="str">
        <f t="shared" si="66"/>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v>
      </c>
      <c r="G302" s="61" t="s">
        <v>946</v>
      </c>
      <c r="H302" s="15" t="str">
        <f t="shared" si="64"/>
        <v>igual</v>
      </c>
      <c r="I302" s="15" t="s">
        <v>190</v>
      </c>
      <c r="J302" s="15" t="s">
        <v>181</v>
      </c>
      <c r="K302" s="15" t="s">
        <v>33</v>
      </c>
      <c r="L302" s="70" t="s">
        <v>694</v>
      </c>
      <c r="M302" s="61" t="str">
        <f t="shared" si="67"/>
        <v>TH- Gest Bienes y Serv- Adquisiciones- Direcc Estrategico- Gest Conocimiento- Mant_sop_TICs- Mejora continua- Despacho- Juridica- poblacional- Dir Serv_socia- Analsis y seg Politic soci</v>
      </c>
      <c r="N302" s="73" t="s">
        <v>1052</v>
      </c>
      <c r="O302">
        <v>387</v>
      </c>
    </row>
    <row r="303" spans="1:15" ht="12.95" customHeight="1" outlineLevel="2" x14ac:dyDescent="0.25">
      <c r="A303" s="60">
        <v>48</v>
      </c>
      <c r="B303" s="16" t="s">
        <v>84</v>
      </c>
      <c r="C303" s="56"/>
      <c r="D303" s="15" t="s">
        <v>727</v>
      </c>
      <c r="E303" s="61" t="str">
        <f t="shared" si="65"/>
        <v>repite</v>
      </c>
      <c r="F303" s="61" t="str">
        <f t="shared" si="66"/>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_x000D_
Evidencia:_x000D_
IOPS seguimientos periódicos de los contratos- En el marco del seguimiento periódico realizado a la ejecución de los contratos de la entidad a través de IOPS, se evalúan los riesgos en el manejo de los recursos asociados a los contratos._x000D_
- En el marco del seguimiento periódico realizado a la ejecución de los contratos de la entidad a través de IOPS, se evalúan los riesgos en el manejo de los recursos asociados a los contratos._x000D_
- Mensualmente el supervisor realiza seguimiento y verificación del cumplimiento de las obligaciones contractuales para el talento humano contratado por prestación de servicios. Este ejercicio queda registrado en el aplicativo IOPS.- INSTRUMENTO DE REGISTRO Y CONTROL DE ACCIONES DE MEJORA- No aplica para el proceso.-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 No aplica para el proceso, ya que los riesgos en los contratos  se identifican en el proceso de Adquisiciones en las etapas precontractuales y contractuales.                                                                                                                                                     </v>
      </c>
      <c r="G303" s="61" t="s">
        <v>947</v>
      </c>
      <c r="H303" s="15" t="str">
        <f>IF(A303&lt;&gt;A305,"ultima","igual")</f>
        <v>ultima</v>
      </c>
      <c r="I303" s="15" t="s">
        <v>189</v>
      </c>
      <c r="J303" s="15" t="s">
        <v>727</v>
      </c>
      <c r="K303" s="15" t="s">
        <v>33</v>
      </c>
      <c r="L303" s="70" t="s">
        <v>183</v>
      </c>
      <c r="M303" s="61" t="str">
        <f t="shared" si="67"/>
        <v>TH- Gest Bienes y Serv- Adquisiciones- Direcc Estrategico- Gest Conocimiento- Mant_sop_TICs- Mejora continua- Despacho- Juridica- poblacional- Dir Serv_socia- Analsis y seg Politic soci- Territorial</v>
      </c>
      <c r="N303" s="73" t="s">
        <v>1053</v>
      </c>
      <c r="O303">
        <v>412</v>
      </c>
    </row>
    <row r="304" spans="1:15" ht="12.95" customHeight="1" outlineLevel="1" x14ac:dyDescent="0.25">
      <c r="A304" s="107" t="s">
        <v>1102</v>
      </c>
      <c r="B304" s="16"/>
      <c r="C304" s="56">
        <f>SUBTOTAL(1,C291:C303)</f>
        <v>98.181818181818187</v>
      </c>
      <c r="D304" s="15"/>
      <c r="E304" s="61"/>
      <c r="F304" s="61"/>
      <c r="G304" s="61"/>
      <c r="H304" s="15"/>
      <c r="I304" s="15"/>
      <c r="J304" s="15"/>
      <c r="K304" s="15"/>
      <c r="L304" s="70"/>
      <c r="M304" s="61"/>
      <c r="N304" s="73"/>
      <c r="O304">
        <f>SUBTOTAL(1,O291:O303)</f>
        <v>225.15384615384616</v>
      </c>
    </row>
    <row r="305" spans="1:15" ht="12.95" customHeight="1" outlineLevel="2" x14ac:dyDescent="0.25">
      <c r="A305" s="52">
        <v>49</v>
      </c>
      <c r="B305" s="16" t="s">
        <v>86</v>
      </c>
      <c r="C305" s="14">
        <v>100</v>
      </c>
      <c r="D305" s="80" t="s">
        <v>596</v>
      </c>
      <c r="E305" s="61" t="str">
        <f>IF(A305&lt;&gt;A303,D305,"repite")</f>
        <v>La Oficina de control Interno conitnua con la estrategia "Café de Autocontrol", en la cual asesora a las diferentes áreas/dependencias de la entidad en la identificación y administración de riesgos.</v>
      </c>
      <c r="F305" s="61" t="str">
        <f>IF(E305&lt;&gt;"repite",D305,F303&amp;"- " &amp;D305)</f>
        <v>La Oficina de control Interno conitnua con la estrategia "Café de Autocontrol", en la cual asesora a las diferentes áreas/dependencias de la entidad en la identificación y administración de riesgos.</v>
      </c>
      <c r="G305" s="61" t="s">
        <v>596</v>
      </c>
      <c r="H305" s="15" t="str">
        <f>IF(A305&lt;&gt;A307,"ultima","igual")</f>
        <v>ultima</v>
      </c>
      <c r="I305" s="15" t="s">
        <v>189</v>
      </c>
      <c r="J305" s="80" t="s">
        <v>596</v>
      </c>
      <c r="K305" s="15" t="s">
        <v>55</v>
      </c>
      <c r="L305" s="70" t="s">
        <v>602</v>
      </c>
      <c r="M305" s="61" t="str">
        <f>IF(E305&lt;&gt;"repite",L305,M303&amp;"- " &amp;L305)</f>
        <v>oci</v>
      </c>
      <c r="N305" s="73" t="s">
        <v>602</v>
      </c>
      <c r="O305">
        <v>291</v>
      </c>
    </row>
    <row r="306" spans="1:15" ht="12.95" customHeight="1" outlineLevel="1" x14ac:dyDescent="0.25">
      <c r="A306" s="105" t="s">
        <v>1103</v>
      </c>
      <c r="B306" s="16"/>
      <c r="C306" s="14">
        <f>SUBTOTAL(1,C305:C305)</f>
        <v>100</v>
      </c>
      <c r="D306" s="80"/>
      <c r="E306" s="61"/>
      <c r="F306" s="61"/>
      <c r="G306" s="61"/>
      <c r="H306" s="15"/>
      <c r="I306" s="15"/>
      <c r="J306" s="80"/>
      <c r="K306" s="15"/>
      <c r="L306" s="70"/>
      <c r="M306" s="61"/>
      <c r="N306" s="73"/>
      <c r="O306">
        <f>SUBTOTAL(1,O305:O305)</f>
        <v>291</v>
      </c>
    </row>
    <row r="307" spans="1:15" ht="12.95" customHeight="1" outlineLevel="2" x14ac:dyDescent="0.25">
      <c r="A307" s="53">
        <v>50</v>
      </c>
      <c r="B307" s="16" t="s">
        <v>87</v>
      </c>
      <c r="C307" s="14">
        <v>100</v>
      </c>
      <c r="D307" s="80" t="s">
        <v>597</v>
      </c>
      <c r="E307" s="61" t="str">
        <f>IF(A307&lt;&gt;A305,D307,"repite")</f>
        <v xml:space="preserve">La OCI  realiza seguimientos Cuatrimestrales y evaluaciones anuales para valoración de los riesgos y adicional a ello en el desarrollo de cada una de las auditorías internas evalúa los riesgos que pueden afectar el SCI.
</v>
      </c>
      <c r="F307" s="61" t="str">
        <f>IF(E307&lt;&gt;"repite",D307,F305&amp;"- " &amp;D307)</f>
        <v xml:space="preserve">La OCI  realiza seguimientos Cuatrimestrales y evaluaciones anuales para valoración de los riesgos y adicional a ello en el desarrollo de cada una de las auditorías internas evalúa los riesgos que pueden afectar el SCI.
</v>
      </c>
      <c r="G307" s="61" t="s">
        <v>597</v>
      </c>
      <c r="H307" s="15" t="str">
        <f>IF(A307&lt;&gt;A309,"ultima","igual")</f>
        <v>ultima</v>
      </c>
      <c r="I307" s="15" t="s">
        <v>189</v>
      </c>
      <c r="J307" s="80" t="s">
        <v>597</v>
      </c>
      <c r="K307" s="15" t="s">
        <v>55</v>
      </c>
      <c r="L307" s="70" t="s">
        <v>602</v>
      </c>
      <c r="M307" s="61" t="str">
        <f>IF(E307&lt;&gt;"repite",L307,M305&amp;"- " &amp;L307)</f>
        <v>oci</v>
      </c>
      <c r="N307" s="73" t="s">
        <v>602</v>
      </c>
      <c r="O307">
        <v>292</v>
      </c>
    </row>
    <row r="308" spans="1:15" ht="12.95" customHeight="1" outlineLevel="1" x14ac:dyDescent="0.25">
      <c r="A308" s="108" t="s">
        <v>1104</v>
      </c>
      <c r="B308" s="77"/>
      <c r="C308" s="14">
        <f>SUBTOTAL(1,C307:C307)</f>
        <v>100</v>
      </c>
      <c r="D308" s="80"/>
      <c r="E308" s="61"/>
      <c r="F308" s="61"/>
      <c r="G308" s="61"/>
      <c r="H308" s="15"/>
      <c r="I308" s="15"/>
      <c r="J308" s="80"/>
      <c r="K308" s="15"/>
      <c r="L308" s="70"/>
      <c r="M308" s="61"/>
      <c r="N308" s="73"/>
      <c r="O308">
        <f>SUBTOTAL(1,O307:O307)</f>
        <v>292</v>
      </c>
    </row>
    <row r="309" spans="1:15" ht="12.95" customHeight="1" outlineLevel="2" x14ac:dyDescent="0.25">
      <c r="A309" s="53">
        <v>51</v>
      </c>
      <c r="B309" s="22" t="s">
        <v>88</v>
      </c>
      <c r="C309" s="14">
        <v>100</v>
      </c>
      <c r="D309" s="80" t="s">
        <v>598</v>
      </c>
      <c r="E309" s="61" t="str">
        <f>IF(A309&lt;&gt;A307,D309,"repite")</f>
        <v>En el Comité de Coordinación de Control Interno que se llevó a cabo el 26/09/2018, se presento el avance del sistema de control Interno, el avance en la ejecución del programa de auditoria y el seguimiento a las acciones de mejora de la Entidad.</v>
      </c>
      <c r="F309" s="61" t="str">
        <f>IF(E309&lt;&gt;"repite",D309,F307&amp;"- " &amp;D309)</f>
        <v>En el Comité de Coordinación de Control Interno que se llevó a cabo el 26/09/2018, se presento el avance del sistema de control Interno, el avance en la ejecución del programa de auditoria y el seguimiento a las acciones de mejora de la Entidad.</v>
      </c>
      <c r="G309" s="61" t="s">
        <v>598</v>
      </c>
      <c r="H309" s="15" t="str">
        <f>IF(A309&lt;&gt;A311,"ultima","igual")</f>
        <v>ultima</v>
      </c>
      <c r="I309" s="15" t="s">
        <v>189</v>
      </c>
      <c r="J309" s="80" t="s">
        <v>598</v>
      </c>
      <c r="K309" s="15" t="s">
        <v>55</v>
      </c>
      <c r="L309" s="70" t="s">
        <v>602</v>
      </c>
      <c r="M309" s="61" t="str">
        <f>IF(E309&lt;&gt;"repite",L309,M307&amp;"- " &amp;L309)</f>
        <v>oci</v>
      </c>
      <c r="N309" s="73" t="s">
        <v>602</v>
      </c>
      <c r="O309">
        <v>293</v>
      </c>
    </row>
    <row r="310" spans="1:15" ht="12.95" customHeight="1" outlineLevel="1" x14ac:dyDescent="0.25">
      <c r="A310" s="105" t="s">
        <v>1105</v>
      </c>
      <c r="B310" s="22"/>
      <c r="C310" s="14">
        <f>SUBTOTAL(1,C309:C309)</f>
        <v>100</v>
      </c>
      <c r="D310" s="80"/>
      <c r="E310" s="61"/>
      <c r="F310" s="61"/>
      <c r="G310" s="61"/>
      <c r="H310" s="15"/>
      <c r="I310" s="15"/>
      <c r="J310" s="80"/>
      <c r="K310" s="15"/>
      <c r="L310" s="70"/>
      <c r="M310" s="61"/>
      <c r="N310" s="73"/>
      <c r="O310">
        <f>SUBTOTAL(1,O309:O309)</f>
        <v>293</v>
      </c>
    </row>
    <row r="311" spans="1:15" ht="12.95" customHeight="1" outlineLevel="2" x14ac:dyDescent="0.25">
      <c r="A311" s="52">
        <v>52</v>
      </c>
      <c r="B311" s="22" t="s">
        <v>89</v>
      </c>
      <c r="C311" s="14">
        <v>100</v>
      </c>
      <c r="D311" s="80" t="s">
        <v>221</v>
      </c>
      <c r="E311" s="61" t="str">
        <f>IF(A311&lt;&gt;A309,D311,"repite")</f>
        <v>En el desarrollo de las auditorías la OCI,  revisa la efectividad y la aplicación de controles y actividades de monitoreo vinculadas a los riesgos inherentes a los procesos involucrados en la auditoría que se ejecuta.</v>
      </c>
      <c r="F311" s="61" t="str">
        <f>IF(E311&lt;&gt;"repite",D311,F309&amp;"- " &amp;D311)</f>
        <v>En el desarrollo de las auditorías la OCI,  revisa la efectividad y la aplicación de controles y actividades de monitoreo vinculadas a los riesgos inherentes a los procesos involucrados en la auditoría que se ejecuta.</v>
      </c>
      <c r="G311" s="61" t="s">
        <v>221</v>
      </c>
      <c r="H311" s="15" t="str">
        <f>IF(A311&lt;&gt;A313,"ultima","igual")</f>
        <v>ultima</v>
      </c>
      <c r="I311" s="15" t="s">
        <v>189</v>
      </c>
      <c r="J311" s="80" t="s">
        <v>221</v>
      </c>
      <c r="K311" s="15" t="s">
        <v>55</v>
      </c>
      <c r="L311" s="70" t="s">
        <v>602</v>
      </c>
      <c r="M311" s="61" t="str">
        <f>IF(E311&lt;&gt;"repite",L311,M309&amp;"- " &amp;L311)</f>
        <v>oci</v>
      </c>
      <c r="N311" s="73" t="s">
        <v>602</v>
      </c>
      <c r="O311">
        <v>294</v>
      </c>
    </row>
    <row r="312" spans="1:15" ht="12.95" customHeight="1" outlineLevel="1" x14ac:dyDescent="0.25">
      <c r="A312" s="105" t="s">
        <v>1106</v>
      </c>
      <c r="B312" s="109"/>
      <c r="C312" s="14">
        <f>SUBTOTAL(1,C311:C311)</f>
        <v>100</v>
      </c>
      <c r="D312" s="80"/>
      <c r="E312" s="61"/>
      <c r="F312" s="61"/>
      <c r="G312" s="61"/>
      <c r="H312" s="15"/>
      <c r="I312" s="15"/>
      <c r="J312" s="80"/>
      <c r="K312" s="15"/>
      <c r="L312" s="70"/>
      <c r="M312" s="61"/>
      <c r="N312" s="73"/>
      <c r="O312">
        <f>SUBTOTAL(1,O311:O311)</f>
        <v>294</v>
      </c>
    </row>
    <row r="313" spans="1:15" ht="12.95" customHeight="1" outlineLevel="2" x14ac:dyDescent="0.25">
      <c r="A313" s="53">
        <v>53</v>
      </c>
      <c r="B313" s="21" t="s">
        <v>90</v>
      </c>
      <c r="C313" s="14">
        <v>100</v>
      </c>
      <c r="D313" s="80" t="s">
        <v>214</v>
      </c>
      <c r="E313" s="61" t="str">
        <f>IF(A313&lt;&gt;A311,D313,"repite")</f>
        <v>Se envían controles de advertencia a los responsables de las actividades, cuando se analizan riesgoso que pueden llegar a materializarse.</v>
      </c>
      <c r="F313" s="61" t="str">
        <f>IF(E313&lt;&gt;"repite",D313,F311&amp;"- " &amp;D313)</f>
        <v>Se envían controles de advertencia a los responsables de las actividades, cuando se analizan riesgoso que pueden llegar a materializarse.</v>
      </c>
      <c r="G313" s="61" t="s">
        <v>214</v>
      </c>
      <c r="H313" s="15" t="str">
        <f>IF(A313&lt;&gt;A315,"ultima","igual")</f>
        <v>ultima</v>
      </c>
      <c r="I313" s="15" t="s">
        <v>189</v>
      </c>
      <c r="J313" s="80" t="s">
        <v>214</v>
      </c>
      <c r="K313" s="15" t="s">
        <v>55</v>
      </c>
      <c r="L313" s="70" t="s">
        <v>602</v>
      </c>
      <c r="M313" s="61" t="str">
        <f>IF(E313&lt;&gt;"repite",L313,M311&amp;"- " &amp;L313)</f>
        <v>oci</v>
      </c>
      <c r="N313" s="73" t="s">
        <v>602</v>
      </c>
      <c r="O313">
        <v>295</v>
      </c>
    </row>
    <row r="314" spans="1:15" ht="12.95" customHeight="1" outlineLevel="1" x14ac:dyDescent="0.25">
      <c r="A314" s="105" t="s">
        <v>1107</v>
      </c>
      <c r="B314" s="77"/>
      <c r="C314" s="14">
        <f>SUBTOTAL(1,C313:C313)</f>
        <v>100</v>
      </c>
      <c r="D314" s="80"/>
      <c r="E314" s="61"/>
      <c r="F314" s="61"/>
      <c r="G314" s="61"/>
      <c r="H314" s="15"/>
      <c r="I314" s="15"/>
      <c r="J314" s="80"/>
      <c r="K314" s="15"/>
      <c r="L314" s="70"/>
      <c r="M314" s="61"/>
      <c r="N314" s="73"/>
      <c r="O314">
        <f>SUBTOTAL(1,O313:O313)</f>
        <v>295</v>
      </c>
    </row>
    <row r="315" spans="1:15" ht="12.95" customHeight="1" outlineLevel="2" x14ac:dyDescent="0.25">
      <c r="A315" s="52">
        <v>54</v>
      </c>
      <c r="B315" s="13" t="s">
        <v>93</v>
      </c>
      <c r="C315" s="14">
        <v>100</v>
      </c>
      <c r="D315" s="15" t="s">
        <v>289</v>
      </c>
      <c r="E315" s="61" t="str">
        <f>IF(A315&lt;&gt;A313,D315,"repite")</f>
        <v>Se tienen identificados, valorados y monitoreados los riesgos asociados al proceso Gestión de Talento Humano.  Se hacen reportes cuatrimestrales, de los cuales la OCI se pronuncia mediante informe .</v>
      </c>
      <c r="F315" s="61" t="str">
        <f>IF(E315&lt;&gt;"repite",D315,F313&amp;"- " &amp;D315)</f>
        <v>Se tienen identificados, valorados y monitoreados los riesgos asociados al proceso Gestión de Talento Humano.  Se hacen reportes cuatrimestrales, de los cuales la OCI se pronuncia mediante informe .</v>
      </c>
      <c r="G315" s="61" t="s">
        <v>289</v>
      </c>
      <c r="H315" s="15" t="str">
        <f t="shared" ref="H315:H326" si="68">IF(A315&lt;&gt;A316,"ultima","igual")</f>
        <v>igual</v>
      </c>
      <c r="I315" s="15" t="s">
        <v>190</v>
      </c>
      <c r="J315" s="87" t="s">
        <v>290</v>
      </c>
      <c r="K315" s="15" t="s">
        <v>33</v>
      </c>
      <c r="L315" s="70" t="s">
        <v>171</v>
      </c>
      <c r="M315" s="61" t="str">
        <f>IF(E315&lt;&gt;"repite",L315,M313&amp;"- " &amp;L315)</f>
        <v>TH</v>
      </c>
      <c r="N315" s="73" t="s">
        <v>171</v>
      </c>
      <c r="O315">
        <v>33</v>
      </c>
    </row>
    <row r="316" spans="1:15" ht="12.95" customHeight="1" outlineLevel="2" x14ac:dyDescent="0.25">
      <c r="A316" s="52">
        <v>54</v>
      </c>
      <c r="B316" s="75" t="s">
        <v>93</v>
      </c>
      <c r="C316" s="14">
        <v>100</v>
      </c>
      <c r="D316" s="15" t="s">
        <v>311</v>
      </c>
      <c r="E316" s="61" t="str">
        <f t="shared" ref="E316:E327" si="69">IF(A316&lt;&gt;A315,D316,"repite")</f>
        <v>repite</v>
      </c>
      <c r="F316" s="61" t="str">
        <f t="shared" ref="F316:F327" si="70">IF(E316&lt;&gt;"repite",D316,F315&amp;"- " &amp;D316)</f>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v>
      </c>
      <c r="G316" s="61" t="s">
        <v>948</v>
      </c>
      <c r="H316" s="15" t="str">
        <f t="shared" si="68"/>
        <v>igual</v>
      </c>
      <c r="I316" s="15" t="s">
        <v>190</v>
      </c>
      <c r="J316" s="15" t="s">
        <v>311</v>
      </c>
      <c r="K316" s="15" t="s">
        <v>33</v>
      </c>
      <c r="L316" s="70" t="s">
        <v>318</v>
      </c>
      <c r="M316" s="61" t="str">
        <f t="shared" ref="M316:M327" si="71">IF(E316&lt;&gt;"repite",L316,M315&amp;"- " &amp;L316)</f>
        <v>TH- Gest Bienes y Serv</v>
      </c>
      <c r="N316" s="73" t="s">
        <v>1042</v>
      </c>
      <c r="O316">
        <v>59</v>
      </c>
    </row>
    <row r="317" spans="1:15" ht="12.95" customHeight="1" outlineLevel="2" x14ac:dyDescent="0.25">
      <c r="A317" s="53">
        <v>54</v>
      </c>
      <c r="B317" s="19" t="s">
        <v>93</v>
      </c>
      <c r="C317" s="14">
        <v>100</v>
      </c>
      <c r="D317" s="15" t="s">
        <v>329</v>
      </c>
      <c r="E317" s="61" t="str">
        <f t="shared" si="69"/>
        <v>repite</v>
      </c>
      <c r="F317" s="61" t="str">
        <f t="shared" si="7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317" s="61" t="s">
        <v>949</v>
      </c>
      <c r="H317" s="15" t="str">
        <f t="shared" si="68"/>
        <v>igual</v>
      </c>
      <c r="I317" s="15" t="s">
        <v>190</v>
      </c>
      <c r="J317" s="87" t="s">
        <v>334</v>
      </c>
      <c r="K317" s="15" t="s">
        <v>33</v>
      </c>
      <c r="L317" s="70" t="s">
        <v>338</v>
      </c>
      <c r="M317" s="61" t="str">
        <f t="shared" si="71"/>
        <v>TH- Gest Bienes y Serv- Adquisiciones</v>
      </c>
      <c r="N317" s="73" t="s">
        <v>1043</v>
      </c>
      <c r="O317">
        <v>84</v>
      </c>
    </row>
    <row r="318" spans="1:15" ht="12.95" customHeight="1" outlineLevel="2" x14ac:dyDescent="0.25">
      <c r="A318" s="58">
        <v>54</v>
      </c>
      <c r="B318" s="62" t="s">
        <v>93</v>
      </c>
      <c r="C318" s="56">
        <v>100</v>
      </c>
      <c r="D318" s="15" t="s">
        <v>399</v>
      </c>
      <c r="E318" s="61" t="str">
        <f t="shared" si="69"/>
        <v>repite</v>
      </c>
      <c r="F318"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v>
      </c>
      <c r="G318" s="61" t="s">
        <v>950</v>
      </c>
      <c r="H318" s="15" t="str">
        <f t="shared" si="68"/>
        <v>igual</v>
      </c>
      <c r="I318" s="15" t="s">
        <v>190</v>
      </c>
      <c r="J318" s="80" t="s">
        <v>400</v>
      </c>
      <c r="K318" s="15" t="s">
        <v>33</v>
      </c>
      <c r="L318" s="70" t="s">
        <v>422</v>
      </c>
      <c r="M318" s="61" t="str">
        <f t="shared" si="71"/>
        <v>TH- Gest Bienes y Serv- Adquisiciones- Direcc Estrategico</v>
      </c>
      <c r="N318" s="73" t="s">
        <v>1044</v>
      </c>
      <c r="O318">
        <v>146</v>
      </c>
    </row>
    <row r="319" spans="1:15" ht="12.95" customHeight="1" outlineLevel="2" x14ac:dyDescent="0.25">
      <c r="A319" s="60">
        <v>54</v>
      </c>
      <c r="B319" s="62" t="s">
        <v>93</v>
      </c>
      <c r="C319" s="56">
        <v>100</v>
      </c>
      <c r="D319" s="15" t="s">
        <v>436</v>
      </c>
      <c r="E319" s="61" t="str">
        <f t="shared" si="69"/>
        <v>repite</v>
      </c>
      <c r="F319"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v>
      </c>
      <c r="G319" s="61" t="s">
        <v>951</v>
      </c>
      <c r="H319" s="15" t="str">
        <f t="shared" si="68"/>
        <v>igual</v>
      </c>
      <c r="I319" s="15" t="s">
        <v>190</v>
      </c>
      <c r="J319" s="80" t="s">
        <v>438</v>
      </c>
      <c r="K319" s="15" t="s">
        <v>33</v>
      </c>
      <c r="L319" s="70" t="s">
        <v>455</v>
      </c>
      <c r="M319" s="61" t="str">
        <f t="shared" si="71"/>
        <v>TH- Gest Bienes y Serv- Adquisiciones- Direcc Estrategico- Gest Conocimiento</v>
      </c>
      <c r="N319" s="73" t="s">
        <v>1045</v>
      </c>
      <c r="O319">
        <v>171</v>
      </c>
    </row>
    <row r="320" spans="1:15" ht="12.95" customHeight="1" outlineLevel="2" x14ac:dyDescent="0.25">
      <c r="A320" s="58">
        <v>54</v>
      </c>
      <c r="B320" s="62" t="s">
        <v>93</v>
      </c>
      <c r="C320" s="56">
        <v>100</v>
      </c>
      <c r="D320" s="15" t="s">
        <v>479</v>
      </c>
      <c r="E320" s="61" t="str">
        <f t="shared" si="69"/>
        <v>repite</v>
      </c>
      <c r="F320"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v>
      </c>
      <c r="G320" s="61" t="s">
        <v>952</v>
      </c>
      <c r="H320" s="15" t="str">
        <f t="shared" si="68"/>
        <v>igual</v>
      </c>
      <c r="I320" s="15" t="s">
        <v>190</v>
      </c>
      <c r="J320" s="80" t="s">
        <v>468</v>
      </c>
      <c r="K320" s="15" t="s">
        <v>33</v>
      </c>
      <c r="L320" s="70" t="s">
        <v>488</v>
      </c>
      <c r="M320" s="61" t="str">
        <f t="shared" si="71"/>
        <v>TH- Gest Bienes y Serv- Adquisiciones- Direcc Estrategico- Gest Conocimiento- Mant_sop_TICs</v>
      </c>
      <c r="N320" s="73" t="s">
        <v>1046</v>
      </c>
      <c r="O320">
        <v>196</v>
      </c>
    </row>
    <row r="321" spans="1:15" ht="12.95" customHeight="1" outlineLevel="2" x14ac:dyDescent="0.25">
      <c r="A321" s="60">
        <v>54</v>
      </c>
      <c r="B321" s="67" t="s">
        <v>93</v>
      </c>
      <c r="C321" s="56">
        <v>100</v>
      </c>
      <c r="D321" s="15" t="s">
        <v>509</v>
      </c>
      <c r="E321" s="61" t="str">
        <f t="shared" si="69"/>
        <v>repite</v>
      </c>
      <c r="F321"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v>
      </c>
      <c r="G321" s="61" t="s">
        <v>953</v>
      </c>
      <c r="H321" s="15" t="str">
        <f t="shared" si="68"/>
        <v>igual</v>
      </c>
      <c r="I321" s="15" t="s">
        <v>190</v>
      </c>
      <c r="J321" s="80" t="s">
        <v>499</v>
      </c>
      <c r="K321" s="15" t="s">
        <v>33</v>
      </c>
      <c r="L321" s="70" t="s">
        <v>520</v>
      </c>
      <c r="M321" s="61" t="str">
        <f t="shared" si="71"/>
        <v>TH- Gest Bienes y Serv- Adquisiciones- Direcc Estrategico- Gest Conocimiento- Mant_sop_TICs- Mejora continua</v>
      </c>
      <c r="N321" s="73" t="s">
        <v>1047</v>
      </c>
      <c r="O321">
        <v>221</v>
      </c>
    </row>
    <row r="322" spans="1:15" ht="12.95" customHeight="1" outlineLevel="2" thickBot="1" x14ac:dyDescent="0.3">
      <c r="A322" s="52">
        <v>54</v>
      </c>
      <c r="B322" s="16" t="s">
        <v>93</v>
      </c>
      <c r="C322" s="14">
        <v>100</v>
      </c>
      <c r="D322" s="15" t="s">
        <v>560</v>
      </c>
      <c r="E322" s="61" t="str">
        <f t="shared" si="69"/>
        <v>repite</v>
      </c>
      <c r="F322" s="61" t="str">
        <f t="shared" si="7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v>
      </c>
      <c r="G322" s="61" t="s">
        <v>954</v>
      </c>
      <c r="H322" s="15" t="str">
        <f t="shared" si="68"/>
        <v>igual</v>
      </c>
      <c r="I322" s="15" t="s">
        <v>190</v>
      </c>
      <c r="J322" s="80" t="s">
        <v>561</v>
      </c>
      <c r="K322" s="15" t="s">
        <v>33</v>
      </c>
      <c r="L322" s="70" t="s">
        <v>575</v>
      </c>
      <c r="M322" s="61" t="str">
        <f t="shared" si="71"/>
        <v>TH- Gest Bienes y Serv- Adquisiciones- Direcc Estrategico- Gest Conocimiento- Mant_sop_TICs- Mejora continua- Despacho</v>
      </c>
      <c r="N322" s="73" t="s">
        <v>1048</v>
      </c>
      <c r="O322">
        <v>251</v>
      </c>
    </row>
    <row r="323" spans="1:15" ht="12.95" customHeight="1" outlineLevel="2" x14ac:dyDescent="0.25">
      <c r="A323" s="53">
        <v>54</v>
      </c>
      <c r="B323" s="24" t="s">
        <v>93</v>
      </c>
      <c r="C323" s="14"/>
      <c r="D323" s="15" t="s">
        <v>584</v>
      </c>
      <c r="E323" s="61" t="str">
        <f t="shared" si="69"/>
        <v>repite</v>
      </c>
      <c r="F323" s="61" t="str">
        <f t="shared" si="7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v>
      </c>
      <c r="G323" s="61" t="s">
        <v>955</v>
      </c>
      <c r="H323" s="15" t="str">
        <f t="shared" si="68"/>
        <v>igual</v>
      </c>
      <c r="I323" s="15" t="s">
        <v>190</v>
      </c>
      <c r="J323" s="15" t="s">
        <v>585</v>
      </c>
      <c r="K323" s="15" t="s">
        <v>33</v>
      </c>
      <c r="L323" s="70" t="s">
        <v>193</v>
      </c>
      <c r="M323" s="61" t="str">
        <f t="shared" si="71"/>
        <v>TH- Gest Bienes y Serv- Adquisiciones- Direcc Estrategico- Gest Conocimiento- Mant_sop_TICs- Mejora continua- Despacho- Juridica</v>
      </c>
      <c r="N323" s="73" t="s">
        <v>1049</v>
      </c>
      <c r="O323">
        <v>277</v>
      </c>
    </row>
    <row r="324" spans="1:15" ht="12.95" customHeight="1" outlineLevel="2" x14ac:dyDescent="0.25">
      <c r="A324" s="52">
        <v>54</v>
      </c>
      <c r="B324" s="16" t="s">
        <v>93</v>
      </c>
      <c r="C324" s="14">
        <v>100</v>
      </c>
      <c r="D324" s="15" t="s">
        <v>176</v>
      </c>
      <c r="E324" s="61" t="str">
        <f t="shared" si="69"/>
        <v>repite</v>
      </c>
      <c r="F324"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v>
      </c>
      <c r="G324" s="61" t="s">
        <v>956</v>
      </c>
      <c r="H324" s="15" t="str">
        <f t="shared" si="68"/>
        <v>igual</v>
      </c>
      <c r="I324" s="15" t="s">
        <v>190</v>
      </c>
      <c r="J324" s="15" t="s">
        <v>622</v>
      </c>
      <c r="K324" s="15" t="s">
        <v>33</v>
      </c>
      <c r="L324" s="70" t="s">
        <v>179</v>
      </c>
      <c r="M324" s="61" t="str">
        <f t="shared" si="71"/>
        <v>TH- Gest Bienes y Serv- Adquisiciones- Direcc Estrategico- Gest Conocimiento- Mant_sop_TICs- Mejora continua- Despacho- Juridica- poblacional</v>
      </c>
      <c r="N324" s="73" t="s">
        <v>1050</v>
      </c>
      <c r="O324">
        <v>338</v>
      </c>
    </row>
    <row r="325" spans="1:15" ht="12.95" customHeight="1" outlineLevel="2" x14ac:dyDescent="0.25">
      <c r="A325" s="53">
        <v>54</v>
      </c>
      <c r="B325" s="16" t="s">
        <v>93</v>
      </c>
      <c r="C325" s="14">
        <v>100</v>
      </c>
      <c r="D325" s="15" t="s">
        <v>655</v>
      </c>
      <c r="E325" s="61" t="str">
        <f t="shared" si="69"/>
        <v>repite</v>
      </c>
      <c r="F325" s="61" t="str">
        <f t="shared" si="7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v>
      </c>
      <c r="G325" s="61" t="s">
        <v>957</v>
      </c>
      <c r="H325" s="15" t="str">
        <f t="shared" si="68"/>
        <v>igual</v>
      </c>
      <c r="I325" s="15" t="s">
        <v>190</v>
      </c>
      <c r="J325" s="15" t="s">
        <v>656</v>
      </c>
      <c r="K325" s="79" t="s">
        <v>33</v>
      </c>
      <c r="L325" s="70" t="s">
        <v>670</v>
      </c>
      <c r="M325" s="61" t="str">
        <f t="shared" si="71"/>
        <v>TH- Gest Bienes y Serv- Adquisiciones- Direcc Estrategico- Gest Conocimiento- Mant_sop_TICs- Mejora continua- Despacho- Juridica- poblacional- Dir Serv_socia</v>
      </c>
      <c r="N325" s="73" t="s">
        <v>1051</v>
      </c>
      <c r="O325">
        <v>363</v>
      </c>
    </row>
    <row r="326" spans="1:15" ht="12.95" customHeight="1" outlineLevel="2" x14ac:dyDescent="0.25">
      <c r="A326" s="53">
        <v>54</v>
      </c>
      <c r="B326" s="18" t="s">
        <v>93</v>
      </c>
      <c r="C326" s="14">
        <v>100</v>
      </c>
      <c r="D326" s="15" t="s">
        <v>687</v>
      </c>
      <c r="E326" s="61" t="str">
        <f t="shared" si="69"/>
        <v>repite</v>
      </c>
      <c r="F326" s="61" t="str">
        <f t="shared" si="7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 El líder del proceso no identifica en el cuatrimestre asuntos que deban ser investigados.</v>
      </c>
      <c r="G326" s="61" t="s">
        <v>958</v>
      </c>
      <c r="H326" s="15" t="str">
        <f t="shared" si="68"/>
        <v>igual</v>
      </c>
      <c r="I326" s="15" t="s">
        <v>190</v>
      </c>
      <c r="J326" s="15" t="s">
        <v>687</v>
      </c>
      <c r="K326" s="15" t="s">
        <v>33</v>
      </c>
      <c r="L326" s="70" t="s">
        <v>694</v>
      </c>
      <c r="M326" s="61" t="str">
        <f t="shared" si="71"/>
        <v>TH- Gest Bienes y Serv- Adquisiciones- Direcc Estrategico- Gest Conocimiento- Mant_sop_TICs- Mejora continua- Despacho- Juridica- poblacional- Dir Serv_socia- Analsis y seg Politic soci</v>
      </c>
      <c r="N326" s="73" t="s">
        <v>1052</v>
      </c>
      <c r="O326">
        <v>388</v>
      </c>
    </row>
    <row r="327" spans="1:15" ht="12.95" customHeight="1" outlineLevel="2" x14ac:dyDescent="0.25">
      <c r="A327" s="60">
        <v>54</v>
      </c>
      <c r="B327" s="61" t="s">
        <v>93</v>
      </c>
      <c r="C327" s="56"/>
      <c r="D327" s="15" t="s">
        <v>621</v>
      </c>
      <c r="E327" s="61" t="str">
        <f t="shared" si="69"/>
        <v>repite</v>
      </c>
      <c r="F327" s="61" t="str">
        <f t="shared" si="7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cuenta con el  plan de manejo de riesgos y su respectivo seguimiento._x000D_
_x000D_
Durante el periodo reportado se ha realizado el seguimiento a las acciones preventivas y a los controles y el reporte de los avances a la Oficina de Control Interno dentro de los tiempos establecidos._x000D_
_x000D_
- Durante el periodo reportado se han realizado diferentes reuniones con el fin de presentar el estado de los riesgos.  y avanzar en acciones coordinadas con las diferentes dependencias relacionadas con las acciones y los controles. Los riesgos fueron monitoreados y actualizados y cuentan con plan de manejo y plan de contingencia._x000D_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El proceso cuenta con su plan de manejo de riesgos el cual se encuentra el instrumento de acciones de mejora. Actualmente el mapa de riesgos del proceso se encuentra en actualización._x000D_
_x000D_
- Mediante circular 029 del 28 de septiembre de 2018, se formalizó la actualización del mapa de riesgos del proceso de Direccionamiento Político. 
Se define plan de manejo para los riesgos priorizados y para los riesgos clasificados en BAJO, se definió plan de contingencia. Esta información se reportó a la OCI el 18 de octubre de 2018. Soporte: Producto 27 y 54- N/A- Se realizó la respecticva oficializacion e identificacion de riesgos con el equipo del proceso, así como el plan de manejo -  En el marco del Proceso de Direccionamiento de los servicios Sociales, se  tiene definido el plan de acción y contigencia de los riesgos el cual se  ve reflejado en el Instrumento de Registro y Control que se publicará según correo enviado por OCI el 6-09-2018.
- El líder del proceso no identifica en el cuatrimestre asuntos que deban ser investigados.- No aplica para el proceso.</v>
      </c>
      <c r="G327" s="61" t="s">
        <v>959</v>
      </c>
      <c r="H327" s="15" t="str">
        <f>IF(A327&lt;&gt;A329,"ultima","igual")</f>
        <v>ultima</v>
      </c>
      <c r="I327" s="15" t="s">
        <v>189</v>
      </c>
      <c r="J327" s="15" t="s">
        <v>621</v>
      </c>
      <c r="K327" s="15" t="s">
        <v>33</v>
      </c>
      <c r="L327" s="70" t="s">
        <v>183</v>
      </c>
      <c r="M327" s="61" t="str">
        <f t="shared" si="71"/>
        <v>TH- Gest Bienes y Serv- Adquisiciones- Direcc Estrategico- Gest Conocimiento- Mant_sop_TICs- Mejora continua- Despacho- Juridica- poblacional- Dir Serv_socia- Analsis y seg Politic soci- Territorial</v>
      </c>
      <c r="N327" s="73" t="s">
        <v>1053</v>
      </c>
      <c r="O327">
        <v>413</v>
      </c>
    </row>
    <row r="328" spans="1:15" ht="12.95" customHeight="1" outlineLevel="1" x14ac:dyDescent="0.25">
      <c r="A328" s="107" t="s">
        <v>1108</v>
      </c>
      <c r="B328" s="61"/>
      <c r="C328" s="56">
        <f>SUBTOTAL(1,C315:C327)</f>
        <v>100</v>
      </c>
      <c r="D328" s="15"/>
      <c r="E328" s="61"/>
      <c r="F328" s="61"/>
      <c r="G328" s="61"/>
      <c r="H328" s="15"/>
      <c r="I328" s="15"/>
      <c r="J328" s="15"/>
      <c r="K328" s="15"/>
      <c r="L328" s="70"/>
      <c r="M328" s="61"/>
      <c r="N328" s="73"/>
      <c r="O328">
        <f>SUBTOTAL(1,O315:O327)</f>
        <v>226.15384615384616</v>
      </c>
    </row>
    <row r="329" spans="1:15" ht="12.95" customHeight="1" outlineLevel="2" x14ac:dyDescent="0.25">
      <c r="A329" s="58">
        <v>55</v>
      </c>
      <c r="B329" s="62" t="s">
        <v>94</v>
      </c>
      <c r="C329" s="56">
        <v>100</v>
      </c>
      <c r="D329" s="15" t="s">
        <v>362</v>
      </c>
      <c r="E329" s="61" t="str">
        <f>IF(A329&lt;&gt;A327,D329,"repite")</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F329" s="61" t="str">
        <f>IF(E329&lt;&gt;"repite",D329,F327&amp;"- " &amp;D329)</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G329" s="61" t="s">
        <v>362</v>
      </c>
      <c r="H329" s="15" t="str">
        <f>IF(A329&lt;&gt;A331,"ultima","igual")</f>
        <v>ultima</v>
      </c>
      <c r="I329" s="15" t="s">
        <v>189</v>
      </c>
      <c r="J329" s="80" t="s">
        <v>353</v>
      </c>
      <c r="K329" s="15" t="s">
        <v>37</v>
      </c>
      <c r="L329" s="70" t="s">
        <v>37</v>
      </c>
      <c r="M329" s="61" t="str">
        <f>IF(E329&lt;&gt;"repite",L329,M327&amp;"- " &amp;L329)</f>
        <v>DADE</v>
      </c>
      <c r="N329" s="73" t="s">
        <v>37</v>
      </c>
      <c r="O329">
        <v>104</v>
      </c>
    </row>
    <row r="330" spans="1:15" ht="12.95" customHeight="1" outlineLevel="1" x14ac:dyDescent="0.25">
      <c r="A330" s="107" t="s">
        <v>1109</v>
      </c>
      <c r="B330" s="63"/>
      <c r="C330" s="56">
        <f>SUBTOTAL(1,C329:C329)</f>
        <v>100</v>
      </c>
      <c r="D330" s="15"/>
      <c r="E330" s="61"/>
      <c r="F330" s="61"/>
      <c r="G330" s="61"/>
      <c r="H330" s="15"/>
      <c r="I330" s="15"/>
      <c r="J330" s="80"/>
      <c r="K330" s="15"/>
      <c r="L330" s="70"/>
      <c r="M330" s="61"/>
      <c r="N330" s="73"/>
      <c r="O330">
        <f>SUBTOTAL(1,O329:O329)</f>
        <v>104</v>
      </c>
    </row>
    <row r="331" spans="1:15" ht="12.95" customHeight="1" outlineLevel="2" x14ac:dyDescent="0.25">
      <c r="A331" s="58">
        <v>56</v>
      </c>
      <c r="B331" s="63" t="s">
        <v>95</v>
      </c>
      <c r="C331" s="56">
        <v>100</v>
      </c>
      <c r="D331" s="15" t="s">
        <v>363</v>
      </c>
      <c r="E331" s="61" t="str">
        <f>IF(A331&lt;&gt;A329,D331,"repite")</f>
        <v xml:space="preserve">A partir de la expedición de la Guía para la Administración de los Riesgos de Gestión, Corrupción y Seguridad Digital, se adelantó la primera mesa de trabajo con los gestores del subsistema de gestión de seguridad de la información, seguridad y salud en el trabajo, gestión documental y gestión ambiental, para la articulación en la gestión del riesgo y la respectiva actualización de la política y procedimiento de administración de riesgos._x000D_
_x000D_
</v>
      </c>
      <c r="F331" s="61" t="str">
        <f>IF(E331&lt;&gt;"repite",D331,F329&amp;"- " &amp;D331)</f>
        <v xml:space="preserve">A partir de la expedición de la Guía para la Administración de los Riesgos de Gestión, Corrupción y Seguridad Digital, se adelantó la primera mesa de trabajo con los gestores del subsistema de gestión de seguridad de la información, seguridad y salud en el trabajo, gestión documental y gestión ambiental, para la articulación en la gestión del riesgo y la respectiva actualización de la política y procedimiento de administración de riesgos._x000D_
_x000D_
</v>
      </c>
      <c r="G331" s="61" t="s">
        <v>363</v>
      </c>
      <c r="H331" s="15" t="str">
        <f>IF(A331&lt;&gt;A333,"ultima","igual")</f>
        <v>ultima</v>
      </c>
      <c r="I331" s="15" t="s">
        <v>189</v>
      </c>
      <c r="J331" s="80" t="s">
        <v>353</v>
      </c>
      <c r="K331" s="15" t="s">
        <v>37</v>
      </c>
      <c r="L331" s="70" t="s">
        <v>37</v>
      </c>
      <c r="M331" s="61" t="str">
        <f>IF(E331&lt;&gt;"repite",L331,M329&amp;"- " &amp;L331)</f>
        <v>DADE</v>
      </c>
      <c r="N331" s="73" t="s">
        <v>37</v>
      </c>
      <c r="O331">
        <v>105</v>
      </c>
    </row>
    <row r="332" spans="1:15" ht="12.95" customHeight="1" outlineLevel="1" x14ac:dyDescent="0.25">
      <c r="A332" s="107" t="s">
        <v>1110</v>
      </c>
      <c r="B332" s="106"/>
      <c r="C332" s="56">
        <f>SUBTOTAL(1,C331:C331)</f>
        <v>100</v>
      </c>
      <c r="D332" s="15"/>
      <c r="E332" s="61"/>
      <c r="F332" s="61"/>
      <c r="G332" s="61"/>
      <c r="H332" s="15"/>
      <c r="I332" s="15"/>
      <c r="J332" s="80"/>
      <c r="K332" s="15"/>
      <c r="L332" s="70"/>
      <c r="M332" s="61"/>
      <c r="N332" s="73"/>
      <c r="O332">
        <f>SUBTOTAL(1,O331:O331)</f>
        <v>105</v>
      </c>
    </row>
    <row r="333" spans="1:15" ht="12.95" customHeight="1" outlineLevel="2" x14ac:dyDescent="0.25">
      <c r="A333" s="58">
        <v>57</v>
      </c>
      <c r="B333" s="64" t="s">
        <v>96</v>
      </c>
      <c r="C333" s="56">
        <v>100</v>
      </c>
      <c r="D333" s="15" t="s">
        <v>364</v>
      </c>
      <c r="E333" s="61" t="str">
        <f>IF(A333&lt;&gt;A331,D333,"repite")</f>
        <v xml:space="preserve">Desde la Dirección de Análisis y Diseño Estratégico se coordinó la realización de mesas de trabajo con la Oficina de Control Interno y con gestores de subsistema, para la articulación en la gestión del riesgo y la respectiva actualización de la política y procedimiento de administración de riesgos._x000D_
_x000D_
</v>
      </c>
      <c r="F333" s="61" t="str">
        <f>IF(E333&lt;&gt;"repite",D333,F331&amp;"- " &amp;D333)</f>
        <v xml:space="preserve">Desde la Dirección de Análisis y Diseño Estratégico se coordinó la realización de mesas de trabajo con la Oficina de Control Interno y con gestores de subsistema, para la articulación en la gestión del riesgo y la respectiva actualización de la política y procedimiento de administración de riesgos._x000D_
_x000D_
</v>
      </c>
      <c r="G333" s="61" t="s">
        <v>364</v>
      </c>
      <c r="H333" s="15" t="str">
        <f>IF(A333&lt;&gt;A335,"ultima","igual")</f>
        <v>ultima</v>
      </c>
      <c r="I333" s="15" t="s">
        <v>189</v>
      </c>
      <c r="J333" s="80" t="s">
        <v>344</v>
      </c>
      <c r="K333" s="15" t="s">
        <v>37</v>
      </c>
      <c r="L333" s="70" t="s">
        <v>37</v>
      </c>
      <c r="M333" s="61" t="str">
        <f>IF(E333&lt;&gt;"repite",L333,M331&amp;"- " &amp;L333)</f>
        <v>DADE</v>
      </c>
      <c r="N333" s="73" t="s">
        <v>37</v>
      </c>
      <c r="O333">
        <v>106</v>
      </c>
    </row>
    <row r="334" spans="1:15" ht="12.95" customHeight="1" outlineLevel="1" x14ac:dyDescent="0.25">
      <c r="A334" s="107" t="s">
        <v>1111</v>
      </c>
      <c r="B334" s="64"/>
      <c r="C334" s="56">
        <f>SUBTOTAL(1,C333:C333)</f>
        <v>100</v>
      </c>
      <c r="D334" s="15"/>
      <c r="E334" s="61"/>
      <c r="F334" s="61"/>
      <c r="G334" s="61"/>
      <c r="H334" s="15"/>
      <c r="I334" s="15"/>
      <c r="J334" s="80"/>
      <c r="K334" s="15"/>
      <c r="L334" s="70"/>
      <c r="M334" s="61"/>
      <c r="N334" s="73"/>
      <c r="O334">
        <f>SUBTOTAL(1,O333:O333)</f>
        <v>106</v>
      </c>
    </row>
    <row r="335" spans="1:15" ht="12.95" customHeight="1" outlineLevel="2" x14ac:dyDescent="0.25">
      <c r="A335" s="52">
        <v>58</v>
      </c>
      <c r="B335" s="22" t="s">
        <v>97</v>
      </c>
      <c r="C335" s="14">
        <v>100</v>
      </c>
      <c r="D335" s="80" t="s">
        <v>215</v>
      </c>
      <c r="E335" s="61" t="str">
        <f>IF(A335&lt;&gt;A333,D335,"repite")</f>
        <v xml:space="preserve">Mediante los Seguimientos y las auditorías realizadas por parte de la OCI, se verifica la adopción, implementación y aplicación de controles los controles inherentes.  </v>
      </c>
      <c r="F335" s="61" t="str">
        <f>IF(E335&lt;&gt;"repite",D335,F333&amp;"- " &amp;D335)</f>
        <v xml:space="preserve">Mediante los Seguimientos y las auditorías realizadas por parte de la OCI, se verifica la adopción, implementación y aplicación de controles los controles inherentes.  </v>
      </c>
      <c r="G335" s="61" t="s">
        <v>215</v>
      </c>
      <c r="H335" s="15" t="str">
        <f>IF(A335&lt;&gt;A337,"ultima","igual")</f>
        <v>ultima</v>
      </c>
      <c r="I335" s="15" t="s">
        <v>189</v>
      </c>
      <c r="J335" s="80" t="s">
        <v>215</v>
      </c>
      <c r="K335" s="27" t="s">
        <v>55</v>
      </c>
      <c r="L335" s="70" t="s">
        <v>602</v>
      </c>
      <c r="M335" s="61" t="str">
        <f>IF(E335&lt;&gt;"repite",L335,M333&amp;"- " &amp;L335)</f>
        <v>oci</v>
      </c>
      <c r="N335" s="73" t="s">
        <v>602</v>
      </c>
      <c r="O335">
        <v>296</v>
      </c>
    </row>
    <row r="336" spans="1:15" ht="12.95" customHeight="1" outlineLevel="1" x14ac:dyDescent="0.25">
      <c r="A336" s="105" t="s">
        <v>1112</v>
      </c>
      <c r="B336" s="76"/>
      <c r="C336" s="14">
        <f>SUBTOTAL(1,C335:C335)</f>
        <v>100</v>
      </c>
      <c r="D336" s="80"/>
      <c r="E336" s="61"/>
      <c r="F336" s="61"/>
      <c r="G336" s="61"/>
      <c r="H336" s="15"/>
      <c r="I336" s="15"/>
      <c r="J336" s="80"/>
      <c r="K336" s="27"/>
      <c r="L336" s="70"/>
      <c r="M336" s="61"/>
      <c r="N336" s="73"/>
      <c r="O336">
        <f>SUBTOTAL(1,O335:O335)</f>
        <v>296</v>
      </c>
    </row>
    <row r="337" spans="1:15" ht="12.95" customHeight="1" outlineLevel="2" thickBot="1" x14ac:dyDescent="0.3">
      <c r="A337" s="53">
        <v>59</v>
      </c>
      <c r="B337" s="28" t="s">
        <v>98</v>
      </c>
      <c r="C337" s="14">
        <v>100</v>
      </c>
      <c r="D337" s="15" t="s">
        <v>170</v>
      </c>
      <c r="E337" s="61" t="str">
        <f>IF(A337&lt;&gt;A335,D337,"repite")</f>
        <v>A través de la matriz de riesgos se tiene identificadas las acciones que se vienen aplicando en el día a día, adicionalmente en el plan de manejo se proponen nuevas acciones para mitigar los riesgos priorizado de acuerdo con la valoración.</v>
      </c>
      <c r="F337" s="61" t="str">
        <f>IF(E337&lt;&gt;"repite",D337,F335&amp;"- " &amp;D337)</f>
        <v>A través de la matriz de riesgos se tiene identificadas las acciones que se vienen aplicando en el día a día, adicionalmente en el plan de manejo se proponen nuevas acciones para mitigar los riesgos priorizado de acuerdo con la valoración.</v>
      </c>
      <c r="G337" s="61" t="s">
        <v>170</v>
      </c>
      <c r="H337" s="15" t="str">
        <f t="shared" ref="H337:H348" si="72">IF(A337&lt;&gt;A338,"ultima","igual")</f>
        <v>igual</v>
      </c>
      <c r="I337" s="15" t="s">
        <v>190</v>
      </c>
      <c r="J337" s="15" t="s">
        <v>170</v>
      </c>
      <c r="K337" s="15" t="s">
        <v>33</v>
      </c>
      <c r="L337" s="70" t="s">
        <v>171</v>
      </c>
      <c r="M337" s="61" t="str">
        <f>IF(E337&lt;&gt;"repite",L337,M335&amp;"- " &amp;L337)</f>
        <v>TH</v>
      </c>
      <c r="N337" s="73" t="s">
        <v>171</v>
      </c>
      <c r="O337">
        <v>34</v>
      </c>
    </row>
    <row r="338" spans="1:15" ht="12.95" customHeight="1" outlineLevel="2" x14ac:dyDescent="0.25">
      <c r="A338" s="53">
        <v>59</v>
      </c>
      <c r="B338" s="24" t="s">
        <v>98</v>
      </c>
      <c r="C338" s="14">
        <v>100</v>
      </c>
      <c r="D338" s="15" t="s">
        <v>311</v>
      </c>
      <c r="E338" s="61" t="str">
        <f t="shared" ref="E338:E349" si="73">IF(A338&lt;&gt;A337,D338,"repite")</f>
        <v>repite</v>
      </c>
      <c r="F338" s="61" t="str">
        <f t="shared" ref="F338:F349" si="74">IF(E338&lt;&gt;"repite",D338,F337&amp;"- " &amp;D338)</f>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v>
      </c>
      <c r="G338" s="61" t="s">
        <v>960</v>
      </c>
      <c r="H338" s="15" t="str">
        <f t="shared" si="72"/>
        <v>igual</v>
      </c>
      <c r="I338" s="15" t="s">
        <v>190</v>
      </c>
      <c r="J338" s="15" t="s">
        <v>311</v>
      </c>
      <c r="K338" s="15" t="s">
        <v>33</v>
      </c>
      <c r="L338" s="70" t="s">
        <v>318</v>
      </c>
      <c r="M338" s="61" t="str">
        <f t="shared" ref="M338:M349" si="75">IF(E338&lt;&gt;"repite",L338,M337&amp;"- " &amp;L338)</f>
        <v>TH- Gest Bienes y Serv</v>
      </c>
      <c r="N338" s="73" t="s">
        <v>1042</v>
      </c>
      <c r="O338">
        <v>60</v>
      </c>
    </row>
    <row r="339" spans="1:15" ht="12.95" customHeight="1" outlineLevel="2" x14ac:dyDescent="0.25">
      <c r="A339" s="52">
        <v>59</v>
      </c>
      <c r="B339" s="13" t="s">
        <v>98</v>
      </c>
      <c r="C339" s="14">
        <v>100</v>
      </c>
      <c r="D339" s="15" t="s">
        <v>329</v>
      </c>
      <c r="E339" s="61" t="str">
        <f t="shared" si="73"/>
        <v>repite</v>
      </c>
      <c r="F339"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339" s="61" t="s">
        <v>961</v>
      </c>
      <c r="H339" s="15" t="str">
        <f t="shared" si="72"/>
        <v>igual</v>
      </c>
      <c r="I339" s="15" t="s">
        <v>190</v>
      </c>
      <c r="J339" s="87" t="s">
        <v>334</v>
      </c>
      <c r="K339" s="15" t="s">
        <v>33</v>
      </c>
      <c r="L339" s="70" t="s">
        <v>338</v>
      </c>
      <c r="M339" s="61" t="str">
        <f t="shared" si="75"/>
        <v>TH- Gest Bienes y Serv- Adquisiciones</v>
      </c>
      <c r="N339" s="73" t="s">
        <v>1043</v>
      </c>
      <c r="O339">
        <v>85</v>
      </c>
    </row>
    <row r="340" spans="1:15" ht="12.95" customHeight="1" outlineLevel="2" x14ac:dyDescent="0.25">
      <c r="A340" s="60">
        <v>59</v>
      </c>
      <c r="B340" s="62" t="s">
        <v>98</v>
      </c>
      <c r="C340" s="56">
        <v>100</v>
      </c>
      <c r="D340" s="15" t="s">
        <v>413</v>
      </c>
      <c r="E340" s="61" t="str">
        <f t="shared" si="73"/>
        <v>repite</v>
      </c>
      <c r="F340" s="61" t="str">
        <f t="shared" si="74"/>
        <v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v>
      </c>
      <c r="G340" s="61" t="s">
        <v>962</v>
      </c>
      <c r="H340" s="15" t="str">
        <f t="shared" si="72"/>
        <v>igual</v>
      </c>
      <c r="I340" s="15" t="s">
        <v>190</v>
      </c>
      <c r="J340" s="80" t="s">
        <v>400</v>
      </c>
      <c r="K340" s="15" t="s">
        <v>33</v>
      </c>
      <c r="L340" s="70" t="s">
        <v>422</v>
      </c>
      <c r="M340" s="61" t="str">
        <f t="shared" si="75"/>
        <v>TH- Gest Bienes y Serv- Adquisiciones- Direcc Estrategico</v>
      </c>
      <c r="N340" s="73" t="s">
        <v>1044</v>
      </c>
      <c r="O340">
        <v>147</v>
      </c>
    </row>
    <row r="341" spans="1:15" ht="12.95" customHeight="1" outlineLevel="2" x14ac:dyDescent="0.25">
      <c r="A341" s="58">
        <v>59</v>
      </c>
      <c r="B341" s="62" t="s">
        <v>98</v>
      </c>
      <c r="C341" s="56">
        <v>70</v>
      </c>
      <c r="D341" s="15" t="s">
        <v>445</v>
      </c>
      <c r="E341" s="61" t="str">
        <f t="shared" si="73"/>
        <v>repite</v>
      </c>
      <c r="F341"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v>
      </c>
      <c r="G341" s="61" t="s">
        <v>963</v>
      </c>
      <c r="H341" s="15" t="str">
        <f t="shared" si="72"/>
        <v>igual</v>
      </c>
      <c r="I341" s="15" t="s">
        <v>190</v>
      </c>
      <c r="J341" s="80" t="s">
        <v>438</v>
      </c>
      <c r="K341" s="15" t="s">
        <v>33</v>
      </c>
      <c r="L341" s="70" t="s">
        <v>455</v>
      </c>
      <c r="M341" s="61" t="str">
        <f t="shared" si="75"/>
        <v>TH- Gest Bienes y Serv- Adquisiciones- Direcc Estrategico- Gest Conocimiento</v>
      </c>
      <c r="N341" s="73" t="s">
        <v>1045</v>
      </c>
      <c r="O341">
        <v>172</v>
      </c>
    </row>
    <row r="342" spans="1:15" ht="12.95" customHeight="1" outlineLevel="2" x14ac:dyDescent="0.25">
      <c r="A342" s="60">
        <v>59</v>
      </c>
      <c r="B342" s="62" t="s">
        <v>98</v>
      </c>
      <c r="C342" s="56">
        <v>100</v>
      </c>
      <c r="D342" s="15" t="s">
        <v>480</v>
      </c>
      <c r="E342" s="61" t="str">
        <f t="shared" si="73"/>
        <v>repite</v>
      </c>
      <c r="F342" s="61" t="str">
        <f t="shared" si="74"/>
        <v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v>
      </c>
      <c r="G342" s="61" t="s">
        <v>964</v>
      </c>
      <c r="H342" s="15" t="str">
        <f t="shared" si="72"/>
        <v>igual</v>
      </c>
      <c r="I342" s="15" t="s">
        <v>190</v>
      </c>
      <c r="J342" s="80" t="s">
        <v>481</v>
      </c>
      <c r="K342" s="15" t="s">
        <v>33</v>
      </c>
      <c r="L342" s="70" t="s">
        <v>488</v>
      </c>
      <c r="M342" s="61" t="str">
        <f t="shared" si="75"/>
        <v>TH- Gest Bienes y Serv- Adquisiciones- Direcc Estrategico- Gest Conocimiento- Mant_sop_TICs</v>
      </c>
      <c r="N342" s="73" t="s">
        <v>1046</v>
      </c>
      <c r="O342">
        <v>197</v>
      </c>
    </row>
    <row r="343" spans="1:15" ht="12.95" customHeight="1" outlineLevel="2" x14ac:dyDescent="0.25">
      <c r="A343" s="60">
        <v>59</v>
      </c>
      <c r="B343" s="64" t="s">
        <v>98</v>
      </c>
      <c r="C343" s="56">
        <v>100</v>
      </c>
      <c r="D343" s="15" t="s">
        <v>510</v>
      </c>
      <c r="E343" s="61" t="str">
        <f t="shared" si="73"/>
        <v>repite</v>
      </c>
      <c r="F343"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v>
      </c>
      <c r="G343" s="61" t="s">
        <v>965</v>
      </c>
      <c r="H343" s="15" t="str">
        <f t="shared" si="72"/>
        <v>igual</v>
      </c>
      <c r="I343" s="15" t="s">
        <v>190</v>
      </c>
      <c r="J343" s="80" t="s">
        <v>511</v>
      </c>
      <c r="K343" s="15" t="s">
        <v>33</v>
      </c>
      <c r="L343" s="70" t="s">
        <v>520</v>
      </c>
      <c r="M343" s="61" t="str">
        <f t="shared" si="75"/>
        <v>TH- Gest Bienes y Serv- Adquisiciones- Direcc Estrategico- Gest Conocimiento- Mant_sop_TICs- Mejora continua</v>
      </c>
      <c r="N343" s="73" t="s">
        <v>1047</v>
      </c>
      <c r="O343">
        <v>222</v>
      </c>
    </row>
    <row r="344" spans="1:15" ht="12.95" customHeight="1" outlineLevel="2" x14ac:dyDescent="0.25">
      <c r="A344" s="52">
        <v>59</v>
      </c>
      <c r="B344" s="22" t="s">
        <v>98</v>
      </c>
      <c r="C344" s="14">
        <v>95</v>
      </c>
      <c r="D344" s="15" t="s">
        <v>562</v>
      </c>
      <c r="E344" s="61" t="str">
        <f t="shared" si="73"/>
        <v>repite</v>
      </c>
      <c r="F344"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v>
      </c>
      <c r="G344" s="61" t="s">
        <v>966</v>
      </c>
      <c r="H344" s="15" t="str">
        <f t="shared" si="72"/>
        <v>igual</v>
      </c>
      <c r="I344" s="15" t="s">
        <v>190</v>
      </c>
      <c r="J344" s="80" t="s">
        <v>563</v>
      </c>
      <c r="K344" s="15" t="s">
        <v>33</v>
      </c>
      <c r="L344" s="70" t="s">
        <v>575</v>
      </c>
      <c r="M344" s="61" t="str">
        <f t="shared" si="75"/>
        <v>TH- Gest Bienes y Serv- Adquisiciones- Direcc Estrategico- Gest Conocimiento- Mant_sop_TICs- Mejora continua- Despacho</v>
      </c>
      <c r="N344" s="73" t="s">
        <v>1048</v>
      </c>
      <c r="O344">
        <v>252</v>
      </c>
    </row>
    <row r="345" spans="1:15" ht="12.95" customHeight="1" outlineLevel="2" x14ac:dyDescent="0.25">
      <c r="A345" s="52">
        <v>59</v>
      </c>
      <c r="B345" s="13" t="s">
        <v>98</v>
      </c>
      <c r="C345" s="14">
        <v>100</v>
      </c>
      <c r="D345" s="15" t="s">
        <v>592</v>
      </c>
      <c r="E345" s="61" t="str">
        <f t="shared" si="73"/>
        <v>repite</v>
      </c>
      <c r="F345"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v>
      </c>
      <c r="G345" s="61" t="s">
        <v>967</v>
      </c>
      <c r="H345" s="15" t="str">
        <f t="shared" si="72"/>
        <v>igual</v>
      </c>
      <c r="I345" s="15" t="s">
        <v>190</v>
      </c>
      <c r="J345" s="15" t="s">
        <v>579</v>
      </c>
      <c r="K345" s="15" t="s">
        <v>33</v>
      </c>
      <c r="L345" s="70" t="s">
        <v>193</v>
      </c>
      <c r="M345" s="61" t="str">
        <f t="shared" si="75"/>
        <v>TH- Gest Bienes y Serv- Adquisiciones- Direcc Estrategico- Gest Conocimiento- Mant_sop_TICs- Mejora continua- Despacho- Juridica</v>
      </c>
      <c r="N345" s="73" t="s">
        <v>1049</v>
      </c>
      <c r="O345">
        <v>278</v>
      </c>
    </row>
    <row r="346" spans="1:15" ht="12.95" customHeight="1" outlineLevel="2" x14ac:dyDescent="0.25">
      <c r="A346" s="52">
        <v>59</v>
      </c>
      <c r="B346" s="21" t="s">
        <v>98</v>
      </c>
      <c r="C346" s="14">
        <v>100</v>
      </c>
      <c r="D346" s="15" t="s">
        <v>623</v>
      </c>
      <c r="E346" s="61" t="str">
        <f t="shared" si="73"/>
        <v>repite</v>
      </c>
      <c r="F346"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v>
      </c>
      <c r="G346" s="61" t="s">
        <v>968</v>
      </c>
      <c r="H346" s="15" t="str">
        <f t="shared" si="72"/>
        <v>igual</v>
      </c>
      <c r="I346" s="15" t="s">
        <v>190</v>
      </c>
      <c r="J346" s="15" t="s">
        <v>624</v>
      </c>
      <c r="K346" s="15" t="s">
        <v>33</v>
      </c>
      <c r="L346" s="70" t="s">
        <v>179</v>
      </c>
      <c r="M346" s="61" t="str">
        <f t="shared" si="75"/>
        <v>TH- Gest Bienes y Serv- Adquisiciones- Direcc Estrategico- Gest Conocimiento- Mant_sop_TICs- Mejora continua- Despacho- Juridica- poblacional</v>
      </c>
      <c r="N346" s="73" t="s">
        <v>1050</v>
      </c>
      <c r="O346">
        <v>339</v>
      </c>
    </row>
    <row r="347" spans="1:15" ht="12.95" customHeight="1" outlineLevel="2" x14ac:dyDescent="0.25">
      <c r="A347" s="53">
        <v>59</v>
      </c>
      <c r="B347" s="22" t="s">
        <v>98</v>
      </c>
      <c r="C347" s="14">
        <v>100</v>
      </c>
      <c r="D347" s="90" t="s">
        <v>657</v>
      </c>
      <c r="E347" s="61" t="str">
        <f t="shared" si="73"/>
        <v>repite</v>
      </c>
      <c r="F347"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v>
      </c>
      <c r="G347" s="61" t="s">
        <v>969</v>
      </c>
      <c r="H347" s="15" t="str">
        <f t="shared" si="72"/>
        <v>igual</v>
      </c>
      <c r="I347" s="15" t="s">
        <v>190</v>
      </c>
      <c r="J347" s="90" t="s">
        <v>658</v>
      </c>
      <c r="K347" s="79" t="s">
        <v>33</v>
      </c>
      <c r="L347" s="70" t="s">
        <v>670</v>
      </c>
      <c r="M347" s="61" t="str">
        <f t="shared" si="75"/>
        <v>TH- Gest Bienes y Serv- Adquisiciones- Direcc Estrategico- Gest Conocimiento- Mant_sop_TICs- Mejora continua- Despacho- Juridica- poblacional- Dir Serv_socia</v>
      </c>
      <c r="N347" s="73" t="s">
        <v>1051</v>
      </c>
      <c r="O347">
        <v>364</v>
      </c>
    </row>
    <row r="348" spans="1:15" ht="12.95" customHeight="1" outlineLevel="2" x14ac:dyDescent="0.25">
      <c r="A348" s="52">
        <v>59</v>
      </c>
      <c r="B348" s="22" t="s">
        <v>98</v>
      </c>
      <c r="C348" s="14">
        <v>100</v>
      </c>
      <c r="D348" s="15" t="s">
        <v>685</v>
      </c>
      <c r="E348" s="61" t="str">
        <f t="shared" si="73"/>
        <v>repite</v>
      </c>
      <c r="F348" s="61" t="str">
        <f t="shared" si="74"/>
        <v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igual manera, se asigno una gestora al proceso. </v>
      </c>
      <c r="G348" s="61" t="s">
        <v>970</v>
      </c>
      <c r="H348" s="15" t="str">
        <f t="shared" si="72"/>
        <v>igual</v>
      </c>
      <c r="I348" s="15" t="s">
        <v>190</v>
      </c>
      <c r="J348" s="15" t="s">
        <v>685</v>
      </c>
      <c r="K348" s="15" t="s">
        <v>33</v>
      </c>
      <c r="L348" s="70" t="s">
        <v>694</v>
      </c>
      <c r="M348" s="61" t="str">
        <f t="shared" si="75"/>
        <v>TH- Gest Bienes y Serv- Adquisiciones- Direcc Estrategico- Gest Conocimiento- Mant_sop_TICs- Mejora continua- Despacho- Juridica- poblacional- Dir Serv_socia- Analsis y seg Politic soci</v>
      </c>
      <c r="N348" s="73" t="s">
        <v>1052</v>
      </c>
      <c r="O348">
        <v>389</v>
      </c>
    </row>
    <row r="349" spans="1:15" ht="12.95" customHeight="1" outlineLevel="2" x14ac:dyDescent="0.25">
      <c r="A349" s="60">
        <v>59</v>
      </c>
      <c r="B349" s="64" t="s">
        <v>98</v>
      </c>
      <c r="C349" s="56">
        <v>90</v>
      </c>
      <c r="D349" s="15" t="s">
        <v>728</v>
      </c>
      <c r="E349" s="61" t="str">
        <f t="shared" si="73"/>
        <v>repite</v>
      </c>
      <c r="F349" s="61" t="str">
        <f t="shared" si="74"/>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han realizado diferentes reuniones con el fin de implementar las acciones definidas en el plan de manejo y hacer seguimiento a las acciones pendientes._x000D_
_x000D_
_x000D_- El proceso Mantenimiento y Soporte de TIC cuenta con riesgos de gestión identificados, que cuentan con sus controles._x000D_
Adicionalmente cada uno de sus procedimientos establece puntos de control que son revisados periódicamente por medio de las autoevaluaciones de estos o su actualización._x000D_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El proceso cuenta con riesgos de gestión identificados, que cuentan con sus controles._x000D_
Adicionalmente cada uno de sus procedimientos establece puntos de control que son revisados periódicamente por medio de las autoevaluaciones de estos o su actualización._x000D_
_x000D_
Actualmente se encuentra en revision el  siguiente procedimiento:_x000D_
Acciones preventivas, correctivas, de mejora continua y correcciones_x000D_
Administración de riesgos_x000D_
Se actualizaron los siguientes procedimientos:_x000D_
Formulación, medición y evaluación de indicadores de gestión (Circular No. 026 - 22/08/2018) _x000D_
Ejecución de auditoria interna (Circular 028 – 11/09/2018)_x000D_
Revisión del Sistema integrado de gestion (Circular No. 025 – 03/08/2018)- En la matriz de riesgos del proceso se encuentran definidos los controles, para evitar que el riesgo se materialice; de igual forma, se encuentra definido el plan de manejo de forma preventiva para mitigar su materialización. El mapa de riesgos se encuentra publicado en la pirámide documental de la intranet.- Reparto de la Correspondencia período 13 de julio al 31 de agosto de 2018- Se realizó la respecticva oficializacion e identificacion de riesgos con el equipo del proceso, así como el plan de manejo- Los riesgo que se identificaron en el marco del Proceso de Direccionamiento de los Servicios se encuentran con su plan de acción y plan de contigencia para evitar su materialización.
El día 1 de Octubre de 2018 se envio a la Oficina de Control Interno el seguimiento realizado al mapa de riesgos del Proceso de Direccionamiento de los Servicios Sociales con las respectivas evidencias.- Los informes de seguimiento a los riesgos son realizados de manera permanente, de igual manera, se asigno una gestora al proceso. -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Conforme a lo establecido en el procedimiento de Control de Documentos PCD-DE-001 (http://intranetsdis.integracionsocial.gov.co/modulos/contenido/default.asp?idmodulo=1293) se hace seguimiento y control a cada documento asociado al proceso con el fin de garantizar su pertinencia y el manejo de calidad y de posibles riesgos en la implementación de estos en los servicios sociales.</v>
      </c>
      <c r="G349" s="61" t="s">
        <v>971</v>
      </c>
      <c r="H349" s="15" t="str">
        <f>IF(A349&lt;&gt;A351,"ultima","igual")</f>
        <v>ultima</v>
      </c>
      <c r="I349" s="15" t="s">
        <v>189</v>
      </c>
      <c r="J349" s="95" t="s">
        <v>729</v>
      </c>
      <c r="K349" s="15" t="s">
        <v>33</v>
      </c>
      <c r="L349" s="70" t="s">
        <v>183</v>
      </c>
      <c r="M349" s="61" t="str">
        <f t="shared" si="75"/>
        <v>TH- Gest Bienes y Serv- Adquisiciones- Direcc Estrategico- Gest Conocimiento- Mant_sop_TICs- Mejora continua- Despacho- Juridica- poblacional- Dir Serv_socia- Analsis y seg Politic soci- Territorial</v>
      </c>
      <c r="N349" s="73" t="s">
        <v>1053</v>
      </c>
      <c r="O349">
        <v>414</v>
      </c>
    </row>
    <row r="350" spans="1:15" ht="12.95" customHeight="1" outlineLevel="1" x14ac:dyDescent="0.25">
      <c r="A350" s="107" t="s">
        <v>1113</v>
      </c>
      <c r="B350" s="78"/>
      <c r="C350" s="56">
        <f>SUBTOTAL(1,C337:C349)</f>
        <v>96.538461538461533</v>
      </c>
      <c r="D350" s="15"/>
      <c r="E350" s="61"/>
      <c r="F350" s="61"/>
      <c r="G350" s="61"/>
      <c r="H350" s="15"/>
      <c r="I350" s="15"/>
      <c r="J350" s="95"/>
      <c r="K350" s="15"/>
      <c r="L350" s="70"/>
      <c r="M350" s="61"/>
      <c r="N350" s="73"/>
      <c r="O350">
        <f>SUBTOTAL(1,O337:O349)</f>
        <v>227.15384615384616</v>
      </c>
    </row>
    <row r="351" spans="1:15" ht="12.95" customHeight="1" outlineLevel="2" thickBot="1" x14ac:dyDescent="0.3">
      <c r="A351" s="52">
        <v>60</v>
      </c>
      <c r="B351" s="23" t="s">
        <v>99</v>
      </c>
      <c r="C351" s="14">
        <v>100</v>
      </c>
      <c r="D351" s="15" t="s">
        <v>291</v>
      </c>
      <c r="E351" s="61" t="str">
        <f>IF(A351&lt;&gt;A349,D351,"repite")</f>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v>
      </c>
      <c r="F351" s="61" t="str">
        <f>IF(E351&lt;&gt;"repite",D351,F349&amp;"- " &amp;D351)</f>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v>
      </c>
      <c r="G351" s="61" t="s">
        <v>291</v>
      </c>
      <c r="H351" s="15" t="str">
        <f t="shared" ref="H351:H362" si="76">IF(A351&lt;&gt;A352,"ultima","igual")</f>
        <v>igual</v>
      </c>
      <c r="I351" s="15" t="s">
        <v>190</v>
      </c>
      <c r="J351" s="15" t="s">
        <v>292</v>
      </c>
      <c r="K351" s="15" t="s">
        <v>33</v>
      </c>
      <c r="L351" s="70" t="s">
        <v>171</v>
      </c>
      <c r="M351" s="61" t="str">
        <f>IF(E351&lt;&gt;"repite",L351,M349&amp;"- " &amp;L351)</f>
        <v>TH</v>
      </c>
      <c r="N351" s="73" t="s">
        <v>171</v>
      </c>
      <c r="O351">
        <v>35</v>
      </c>
    </row>
    <row r="352" spans="1:15" ht="12.95" customHeight="1" outlineLevel="2" x14ac:dyDescent="0.25">
      <c r="A352" s="52">
        <v>60</v>
      </c>
      <c r="B352" s="26" t="s">
        <v>99</v>
      </c>
      <c r="C352" s="14">
        <v>100</v>
      </c>
      <c r="D352" s="15" t="s">
        <v>315</v>
      </c>
      <c r="E352" s="61" t="str">
        <f t="shared" ref="E352:E363" si="77">IF(A352&lt;&gt;A351,D352,"repite")</f>
        <v>repite</v>
      </c>
      <c r="F352" s="61" t="str">
        <f t="shared" ref="F352:F363" si="78">IF(E352&lt;&gt;"repite",D352,F351&amp;"- " &amp;D352)</f>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v>
      </c>
      <c r="G352" s="61" t="s">
        <v>972</v>
      </c>
      <c r="H352" s="15" t="str">
        <f t="shared" si="76"/>
        <v>igual</v>
      </c>
      <c r="I352" s="15" t="s">
        <v>190</v>
      </c>
      <c r="J352" s="15" t="s">
        <v>315</v>
      </c>
      <c r="K352" s="15" t="s">
        <v>33</v>
      </c>
      <c r="L352" s="70" t="s">
        <v>318</v>
      </c>
      <c r="M352" s="61" t="str">
        <f t="shared" ref="M352:M363" si="79">IF(E352&lt;&gt;"repite",L352,M351&amp;"- " &amp;L352)</f>
        <v>TH- Gest Bienes y Serv</v>
      </c>
      <c r="N352" s="73" t="s">
        <v>1042</v>
      </c>
      <c r="O352">
        <v>61</v>
      </c>
    </row>
    <row r="353" spans="1:15" ht="12.95" customHeight="1" outlineLevel="2" x14ac:dyDescent="0.25">
      <c r="A353" s="52">
        <v>60</v>
      </c>
      <c r="B353" s="13" t="s">
        <v>99</v>
      </c>
      <c r="C353" s="14">
        <v>100</v>
      </c>
      <c r="D353" s="15" t="s">
        <v>335</v>
      </c>
      <c r="E353" s="61" t="str">
        <f t="shared" si="77"/>
        <v>repite</v>
      </c>
      <c r="F353" s="61" t="str">
        <f t="shared" si="78"/>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v>
      </c>
      <c r="G353" s="61" t="s">
        <v>973</v>
      </c>
      <c r="H353" s="15" t="str">
        <f t="shared" si="76"/>
        <v>igual</v>
      </c>
      <c r="I353" s="15" t="s">
        <v>190</v>
      </c>
      <c r="J353" s="15" t="s">
        <v>335</v>
      </c>
      <c r="K353" s="15" t="s">
        <v>33</v>
      </c>
      <c r="L353" s="70" t="s">
        <v>338</v>
      </c>
      <c r="M353" s="61" t="str">
        <f t="shared" si="79"/>
        <v>TH- Gest Bienes y Serv- Adquisiciones</v>
      </c>
      <c r="N353" s="73" t="s">
        <v>1043</v>
      </c>
      <c r="O353">
        <v>86</v>
      </c>
    </row>
    <row r="354" spans="1:15" ht="12.95" customHeight="1" outlineLevel="2" x14ac:dyDescent="0.25">
      <c r="A354" s="60">
        <v>60</v>
      </c>
      <c r="B354" s="62" t="s">
        <v>99</v>
      </c>
      <c r="C354" s="56">
        <v>100</v>
      </c>
      <c r="D354" s="15" t="s">
        <v>414</v>
      </c>
      <c r="E354" s="61" t="str">
        <f t="shared" si="77"/>
        <v>repite</v>
      </c>
      <c r="F354"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v>
      </c>
      <c r="G354" s="61" t="s">
        <v>974</v>
      </c>
      <c r="H354" s="15" t="str">
        <f t="shared" si="76"/>
        <v>igual</v>
      </c>
      <c r="I354" s="15" t="s">
        <v>190</v>
      </c>
      <c r="J354" s="80" t="s">
        <v>415</v>
      </c>
      <c r="K354" s="15" t="s">
        <v>33</v>
      </c>
      <c r="L354" s="70" t="s">
        <v>422</v>
      </c>
      <c r="M354" s="61" t="str">
        <f t="shared" si="79"/>
        <v>TH- Gest Bienes y Serv- Adquisiciones- Direcc Estrategico</v>
      </c>
      <c r="N354" s="73" t="s">
        <v>1044</v>
      </c>
      <c r="O354">
        <v>148</v>
      </c>
    </row>
    <row r="355" spans="1:15" ht="12.95" customHeight="1" outlineLevel="2" x14ac:dyDescent="0.25">
      <c r="A355" s="58">
        <v>60</v>
      </c>
      <c r="B355" s="62" t="s">
        <v>99</v>
      </c>
      <c r="C355" s="56">
        <v>100</v>
      </c>
      <c r="D355" s="15" t="s">
        <v>446</v>
      </c>
      <c r="E355" s="61" t="str">
        <f t="shared" si="77"/>
        <v>repite</v>
      </c>
      <c r="F355" s="61" t="str">
        <f t="shared" si="78"/>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v>
      </c>
      <c r="G355" s="61" t="s">
        <v>975</v>
      </c>
      <c r="H355" s="15" t="str">
        <f t="shared" si="76"/>
        <v>igual</v>
      </c>
      <c r="I355" s="15" t="s">
        <v>190</v>
      </c>
      <c r="J355" s="80" t="s">
        <v>447</v>
      </c>
      <c r="K355" s="15" t="s">
        <v>33</v>
      </c>
      <c r="L355" s="70" t="s">
        <v>455</v>
      </c>
      <c r="M355" s="61" t="str">
        <f t="shared" si="79"/>
        <v>TH- Gest Bienes y Serv- Adquisiciones- Direcc Estrategico- Gest Conocimiento</v>
      </c>
      <c r="N355" s="73" t="s">
        <v>1045</v>
      </c>
      <c r="O355">
        <v>173</v>
      </c>
    </row>
    <row r="356" spans="1:15" ht="12.95" customHeight="1" outlineLevel="2" x14ac:dyDescent="0.25">
      <c r="A356" s="60">
        <v>60</v>
      </c>
      <c r="B356" s="62" t="s">
        <v>99</v>
      </c>
      <c r="C356" s="56">
        <v>100</v>
      </c>
      <c r="D356" s="15" t="s">
        <v>482</v>
      </c>
      <c r="E356" s="61" t="str">
        <f t="shared" si="77"/>
        <v>repite</v>
      </c>
      <c r="F356" s="61" t="str">
        <f t="shared" si="78"/>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v>
      </c>
      <c r="G356" s="61" t="s">
        <v>976</v>
      </c>
      <c r="H356" s="15" t="str">
        <f t="shared" si="76"/>
        <v>igual</v>
      </c>
      <c r="I356" s="15" t="s">
        <v>190</v>
      </c>
      <c r="J356" s="15" t="s">
        <v>483</v>
      </c>
      <c r="K356" s="15" t="s">
        <v>33</v>
      </c>
      <c r="L356" s="70" t="s">
        <v>488</v>
      </c>
      <c r="M356" s="61" t="str">
        <f t="shared" si="79"/>
        <v>TH- Gest Bienes y Serv- Adquisiciones- Direcc Estrategico- Gest Conocimiento- Mant_sop_TICs</v>
      </c>
      <c r="N356" s="73" t="s">
        <v>1046</v>
      </c>
      <c r="O356">
        <v>198</v>
      </c>
    </row>
    <row r="357" spans="1:15" ht="12.95" customHeight="1" outlineLevel="2" thickBot="1" x14ac:dyDescent="0.3">
      <c r="A357" s="58">
        <v>60</v>
      </c>
      <c r="B357" s="99" t="s">
        <v>99</v>
      </c>
      <c r="C357" s="56">
        <v>100</v>
      </c>
      <c r="D357" s="15" t="s">
        <v>512</v>
      </c>
      <c r="E357" s="61" t="str">
        <f t="shared" si="77"/>
        <v>repite</v>
      </c>
      <c r="F357" s="61" t="str">
        <f t="shared" si="78"/>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v>
      </c>
      <c r="G357" s="61" t="s">
        <v>977</v>
      </c>
      <c r="H357" s="15" t="str">
        <f t="shared" si="76"/>
        <v>igual</v>
      </c>
      <c r="I357" s="15" t="s">
        <v>190</v>
      </c>
      <c r="J357" s="15" t="s">
        <v>513</v>
      </c>
      <c r="K357" s="15" t="s">
        <v>33</v>
      </c>
      <c r="L357" s="70" t="s">
        <v>520</v>
      </c>
      <c r="M357" s="61" t="str">
        <f t="shared" si="79"/>
        <v>TH- Gest Bienes y Serv- Adquisiciones- Direcc Estrategico- Gest Conocimiento- Mant_sop_TICs- Mejora continua</v>
      </c>
      <c r="N357" s="73" t="s">
        <v>1047</v>
      </c>
      <c r="O357">
        <v>223</v>
      </c>
    </row>
    <row r="358" spans="1:15" ht="12.95" customHeight="1" outlineLevel="2" x14ac:dyDescent="0.25">
      <c r="A358" s="53">
        <v>60</v>
      </c>
      <c r="B358" s="30" t="s">
        <v>99</v>
      </c>
      <c r="C358" s="14">
        <v>100</v>
      </c>
      <c r="D358" s="15" t="s">
        <v>564</v>
      </c>
      <c r="E358" s="61" t="str">
        <f t="shared" si="77"/>
        <v>repite</v>
      </c>
      <c r="F358"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v>
      </c>
      <c r="G358" s="61" t="s">
        <v>978</v>
      </c>
      <c r="H358" s="15" t="str">
        <f t="shared" si="76"/>
        <v>igual</v>
      </c>
      <c r="I358" s="15" t="s">
        <v>190</v>
      </c>
      <c r="J358" s="80" t="s">
        <v>565</v>
      </c>
      <c r="K358" s="15" t="s">
        <v>33</v>
      </c>
      <c r="L358" s="70" t="s">
        <v>575</v>
      </c>
      <c r="M358" s="61" t="str">
        <f t="shared" si="79"/>
        <v>TH- Gest Bienes y Serv- Adquisiciones- Direcc Estrategico- Gest Conocimiento- Mant_sop_TICs- Mejora continua- Despacho</v>
      </c>
      <c r="N358" s="73" t="s">
        <v>1048</v>
      </c>
      <c r="O358">
        <v>253</v>
      </c>
    </row>
    <row r="359" spans="1:15" ht="12.95" customHeight="1" outlineLevel="2" x14ac:dyDescent="0.25">
      <c r="A359" s="53">
        <v>60</v>
      </c>
      <c r="B359" s="13" t="s">
        <v>99</v>
      </c>
      <c r="C359" s="14">
        <v>100</v>
      </c>
      <c r="D359" s="15" t="s">
        <v>593</v>
      </c>
      <c r="E359" s="61" t="str">
        <f t="shared" si="77"/>
        <v>repite</v>
      </c>
      <c r="F359"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v>
      </c>
      <c r="G359" s="61" t="s">
        <v>979</v>
      </c>
      <c r="H359" s="15" t="str">
        <f t="shared" si="76"/>
        <v>igual</v>
      </c>
      <c r="I359" s="15" t="s">
        <v>190</v>
      </c>
      <c r="J359" s="15" t="s">
        <v>579</v>
      </c>
      <c r="K359" s="15" t="s">
        <v>33</v>
      </c>
      <c r="L359" s="70" t="s">
        <v>193</v>
      </c>
      <c r="M359" s="61" t="str">
        <f t="shared" si="79"/>
        <v>TH- Gest Bienes y Serv- Adquisiciones- Direcc Estrategico- Gest Conocimiento- Mant_sop_TICs- Mejora continua- Despacho- Juridica</v>
      </c>
      <c r="N359" s="73" t="s">
        <v>1049</v>
      </c>
      <c r="O359">
        <v>279</v>
      </c>
    </row>
    <row r="360" spans="1:15" ht="12.95" customHeight="1" outlineLevel="2" x14ac:dyDescent="0.25">
      <c r="A360" s="52">
        <v>60</v>
      </c>
      <c r="B360" s="16" t="s">
        <v>99</v>
      </c>
      <c r="C360" s="14">
        <v>100</v>
      </c>
      <c r="D360" s="15" t="s">
        <v>625</v>
      </c>
      <c r="E360" s="61" t="str">
        <f t="shared" si="77"/>
        <v>repite</v>
      </c>
      <c r="F360"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v>
      </c>
      <c r="G360" s="61" t="s">
        <v>980</v>
      </c>
      <c r="H360" s="15" t="str">
        <f t="shared" si="76"/>
        <v>igual</v>
      </c>
      <c r="I360" s="15" t="s">
        <v>190</v>
      </c>
      <c r="J360" s="15" t="s">
        <v>626</v>
      </c>
      <c r="K360" s="15" t="s">
        <v>33</v>
      </c>
      <c r="L360" s="70" t="s">
        <v>179</v>
      </c>
      <c r="M360" s="61" t="str">
        <f t="shared" si="79"/>
        <v>TH- Gest Bienes y Serv- Adquisiciones- Direcc Estrategico- Gest Conocimiento- Mant_sop_TICs- Mejora continua- Despacho- Juridica- poblacional</v>
      </c>
      <c r="N360" s="73" t="s">
        <v>1050</v>
      </c>
      <c r="O360">
        <v>340</v>
      </c>
    </row>
    <row r="361" spans="1:15" ht="12.95" customHeight="1" outlineLevel="2" x14ac:dyDescent="0.25">
      <c r="A361" s="53">
        <v>60</v>
      </c>
      <c r="B361" s="16" t="s">
        <v>99</v>
      </c>
      <c r="C361" s="14">
        <v>100</v>
      </c>
      <c r="D361" s="90" t="s">
        <v>659</v>
      </c>
      <c r="E361" s="61" t="str">
        <f t="shared" si="77"/>
        <v>repite</v>
      </c>
      <c r="F361"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v>
      </c>
      <c r="G361" s="61" t="s">
        <v>981</v>
      </c>
      <c r="H361" s="15" t="str">
        <f t="shared" si="76"/>
        <v>igual</v>
      </c>
      <c r="I361" s="15" t="s">
        <v>190</v>
      </c>
      <c r="J361" s="90" t="s">
        <v>660</v>
      </c>
      <c r="K361" s="79" t="s">
        <v>33</v>
      </c>
      <c r="L361" s="70" t="s">
        <v>670</v>
      </c>
      <c r="M361" s="61" t="str">
        <f t="shared" si="79"/>
        <v>TH- Gest Bienes y Serv- Adquisiciones- Direcc Estrategico- Gest Conocimiento- Mant_sop_TICs- Mejora continua- Despacho- Juridica- poblacional- Dir Serv_socia</v>
      </c>
      <c r="N361" s="73" t="s">
        <v>1051</v>
      </c>
      <c r="O361">
        <v>365</v>
      </c>
    </row>
    <row r="362" spans="1:15" ht="12.95" customHeight="1" outlineLevel="2" x14ac:dyDescent="0.25">
      <c r="A362" s="52">
        <v>60</v>
      </c>
      <c r="B362" s="16" t="s">
        <v>99</v>
      </c>
      <c r="C362" s="14">
        <v>100</v>
      </c>
      <c r="D362" s="15" t="s">
        <v>688</v>
      </c>
      <c r="E362" s="61" t="str">
        <f t="shared" si="77"/>
        <v>repite</v>
      </c>
      <c r="F362"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 Los informes de seguimiento a los riesgos son realizados de manera permanente, de igual manera, se asigno una gestora al proceso. </v>
      </c>
      <c r="G362" s="61" t="s">
        <v>982</v>
      </c>
      <c r="H362" s="15" t="str">
        <f t="shared" si="76"/>
        <v>igual</v>
      </c>
      <c r="I362" s="15" t="s">
        <v>190</v>
      </c>
      <c r="J362" s="15" t="s">
        <v>689</v>
      </c>
      <c r="K362" s="15" t="s">
        <v>33</v>
      </c>
      <c r="L362" s="70" t="s">
        <v>694</v>
      </c>
      <c r="M362" s="61" t="str">
        <f t="shared" si="79"/>
        <v>TH- Gest Bienes y Serv- Adquisiciones- Direcc Estrategico- Gest Conocimiento- Mant_sop_TICs- Mejora continua- Despacho- Juridica- poblacional- Dir Serv_socia- Analsis y seg Politic soci</v>
      </c>
      <c r="N362" s="73" t="s">
        <v>1052</v>
      </c>
      <c r="O362">
        <v>390</v>
      </c>
    </row>
    <row r="363" spans="1:15" ht="12.95" customHeight="1" outlineLevel="2" thickBot="1" x14ac:dyDescent="0.3">
      <c r="A363" s="60">
        <v>60</v>
      </c>
      <c r="B363" s="99" t="s">
        <v>99</v>
      </c>
      <c r="C363" s="56">
        <v>95</v>
      </c>
      <c r="D363" s="15" t="s">
        <v>730</v>
      </c>
      <c r="E363" s="61" t="str">
        <f t="shared" si="77"/>
        <v>repite</v>
      </c>
      <c r="F363" s="61" t="str">
        <f t="shared" si="78"/>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http://intranetsdis.integracionsocial.gov.co/modulos/contenido/default.asp?idmodulo=1222
En el periodo de evaluación se presentaron 4 actualizaciones, a procedimientosy a documentación asociada.-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En el marco del proceso de Mejora continua se cuenta con el procedimiento Administración de riesgos, que define actividades para los líderes de los procesos._x000D_
_x000D_
Los riesgos del proceso se encuentran actualizados._x000D_
_x000D_
El proceso cuenta con cinco procedimientos, de los cuales durante el periodo reportado se actualizó el procedimiento Formulación de anteproyecto de presupuesto y se encuentran en actualización los procedimientos Formulación del plan estratégico y plan de acción institucional y Formulación de proyectos de inversión.  _x000D_
_x000D_- En el marco del proceso de Mejora continua se cuenta con el procedimiento Administración de riesgos, que define actividades para los líderes de los procesos._x000D_
_x000D_
Dos riesgos del proceso se encuentran actualizados_x000D_
_x000D_
Durante el periodo reportado se actualizalor los siguientes procedimientos: Registro extemporáneo y modificación de información misional;  Atención a solicitudes de reporte de información misional y Creación o modificación de unidades operativas en los sistemas de información misional._x000D_
_x000D_
- El proceso de Mantenimiento y Soporte de TIC  cuenta con los siguientes procedimientos publicados en el mapa de procesos:_x000D_
_x000D_
Procedimiento gestión de cambios de tecnologías de la información_x000D_
Procedimiento Gestión de incidentes de seguridad de la información_x000D_
 Procedimiento Creación de usuarios y asignación de perfiles_x000D_
Procedimiento desarrollo y modificaciones de software_x000D_
Procedimiento Gestión de Incidentes TI_x000D_
Procedimiento Gestión de Problemas TI_x000D_
Procedimiento Monitoreo de los Medios de Procesamiento de Información_x000D_
Procedimiento Gestión de quejas, reclamos y felicitaciones de la mesa de servicios_x000D_
- El proceso cuenta con los siguientes procedimientos publicados en el mapa de procesos:_x000D_
Formulación, medición y evaluación de indicadores de gestión_x000D_
Plan anual de auditoria_x000D_
Medición de la percepción y satisfacción_x000D_
Administración de riesgos_x000D_
Ejecución de auditoria interna_x000D_
Acciones preventivas, correctivas, de mejora continua y correcciones_x000D_
Revisión por la Alta Dirección_x000D_
- El proceso para el desarrollo de sus actividades define e implementa procedimientos, en los cuales se establecen los respectivos responsables y puntos de control. Como medida de autocontrol, se autoevalúan los procedimientos,  con el fin de verificar su cumplimiento e identificar oportunidades de mejora.
Actualmente se encuentran en proceso de actualización los procedimientos de Emisión de conceptos a Proyectos de acuerdo y de ley,  Atención a requerimientos del Concejo de Bogotá, Congreso de la República, JAL y ediles- Autoevaluaciones de los Procedimientos de Gestión Jurídica- Actualmente, no se tienen procedimientos en el proceso de contrucción e implementación de Políticas públicas sociales.- No Aplica para la vigencia del reporte- Los informes de seguimiento a los riesgos son realizados de manera permanente, de igual manera, se asigno una gestora al proceso. - SUB ADULTEZ.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Se adjunta en la carpeta respectiva reporte de los documentos oficializados y en proceso de oficialización.                                                                                  
SUB LGBTI. En el marco del procedimiento de control de documentos, se han oficializado 8 documentos, se remitieron a la Dirección Territorial 8 documentos para iniciar proceso de oficialización, de los cuales 8 encuentran en revisión por los equipos técnicos. Se adjunta en la carpeta respectiva reporte de los documentos oficializados y en proceso de oficialización. Se adjunta en la carpeta respectiva reporte de los documentos oficializados y en proceso de oficialización.
SUB ICI. En el marco del PCD control de documentos se actualizó un procedimiento y dos formatos, se crearon dos formatos y se derogó un instructivo. Se anexa circular 031 del 16 de octubre 2018.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se realizaron mesas de trabajo para realizar levantamiento y formulación de los instrumentos de control en la prestación de los servicios Centro de Protección Social y Centro Noche.</v>
      </c>
      <c r="G363" s="61" t="s">
        <v>983</v>
      </c>
      <c r="H363" s="15" t="str">
        <f>IF(A363&lt;&gt;A365,"ultima","igual")</f>
        <v>ultima</v>
      </c>
      <c r="I363" s="15" t="s">
        <v>189</v>
      </c>
      <c r="J363" s="87" t="s">
        <v>731</v>
      </c>
      <c r="K363" s="15" t="s">
        <v>33</v>
      </c>
      <c r="L363" s="70" t="s">
        <v>183</v>
      </c>
      <c r="M363" s="61" t="str">
        <f t="shared" si="79"/>
        <v>TH- Gest Bienes y Serv- Adquisiciones- Direcc Estrategico- Gest Conocimiento- Mant_sop_TICs- Mejora continua- Despacho- Juridica- poblacional- Dir Serv_socia- Analsis y seg Politic soci- Territorial</v>
      </c>
      <c r="N363" s="73" t="s">
        <v>1053</v>
      </c>
      <c r="O363">
        <v>415</v>
      </c>
    </row>
    <row r="364" spans="1:15" ht="12.95" customHeight="1" outlineLevel="1" x14ac:dyDescent="0.25">
      <c r="A364" s="107" t="s">
        <v>1114</v>
      </c>
      <c r="B364" s="106"/>
      <c r="C364" s="56">
        <f>SUBTOTAL(1,C351:C363)</f>
        <v>99.615384615384613</v>
      </c>
      <c r="D364" s="15"/>
      <c r="E364" s="61"/>
      <c r="F364" s="61"/>
      <c r="G364" s="61"/>
      <c r="H364" s="15"/>
      <c r="I364" s="15"/>
      <c r="J364" s="87"/>
      <c r="K364" s="15"/>
      <c r="L364" s="70"/>
      <c r="M364" s="61"/>
      <c r="N364" s="73"/>
      <c r="O364">
        <f>SUBTOTAL(1,O351:O363)</f>
        <v>228.15384615384616</v>
      </c>
    </row>
    <row r="365" spans="1:15" ht="12.95" customHeight="1" outlineLevel="2" x14ac:dyDescent="0.25">
      <c r="A365" s="52">
        <v>61</v>
      </c>
      <c r="B365" s="13" t="s">
        <v>100</v>
      </c>
      <c r="C365" s="14">
        <v>100</v>
      </c>
      <c r="D365" s="15" t="s">
        <v>293</v>
      </c>
      <c r="E365" s="61" t="str">
        <f>IF(A365&lt;&gt;A363,D365,"repite")</f>
        <v>En los procedimientos asociados al proceso Gestión de Talento Humano, se tienen identificados puntos de control lo mismo que los responsables de su aplicación.
http://intranetsdis.integracionsocial.gov.co/modulos/contenido/default.asp?idmodulo=1222</v>
      </c>
      <c r="F365" s="61" t="str">
        <f>IF(E365&lt;&gt;"repite",D365,F363&amp;"- " &amp;D365)</f>
        <v>En los procedimientos asociados al proceso Gestión de Talento Humano, se tienen identificados puntos de control lo mismo que los responsables de su aplicación.
http://intranetsdis.integracionsocial.gov.co/modulos/contenido/default.asp?idmodulo=1222</v>
      </c>
      <c r="G365" s="61" t="s">
        <v>293</v>
      </c>
      <c r="H365" s="15" t="str">
        <f t="shared" ref="H365:H376" si="80">IF(A365&lt;&gt;A366,"ultima","igual")</f>
        <v>igual</v>
      </c>
      <c r="I365" s="15" t="s">
        <v>190</v>
      </c>
      <c r="J365" s="15" t="s">
        <v>293</v>
      </c>
      <c r="K365" s="15" t="s">
        <v>33</v>
      </c>
      <c r="L365" s="70" t="s">
        <v>171</v>
      </c>
      <c r="M365" s="61" t="str">
        <f>IF(E365&lt;&gt;"repite",L365,M363&amp;"- " &amp;L365)</f>
        <v>TH</v>
      </c>
      <c r="N365" s="73" t="s">
        <v>171</v>
      </c>
      <c r="O365">
        <v>36</v>
      </c>
    </row>
    <row r="366" spans="1:15" ht="12.95" customHeight="1" outlineLevel="2" x14ac:dyDescent="0.25">
      <c r="A366" s="53">
        <v>61</v>
      </c>
      <c r="B366" s="16" t="s">
        <v>100</v>
      </c>
      <c r="C366" s="14">
        <v>100</v>
      </c>
      <c r="D366" s="15" t="s">
        <v>316</v>
      </c>
      <c r="E366" s="61" t="str">
        <f t="shared" ref="E366:E377" si="81">IF(A366&lt;&gt;A365,D366,"repite")</f>
        <v>repite</v>
      </c>
      <c r="F366" s="61" t="str">
        <f t="shared" ref="F366:F377" si="82">IF(E366&lt;&gt;"repite",D366,F365&amp;"- " &amp;D366)</f>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v>
      </c>
      <c r="G366" s="61" t="s">
        <v>984</v>
      </c>
      <c r="H366" s="15" t="str">
        <f t="shared" si="80"/>
        <v>igual</v>
      </c>
      <c r="I366" s="15" t="s">
        <v>190</v>
      </c>
      <c r="J366" s="15" t="s">
        <v>316</v>
      </c>
      <c r="K366" s="15" t="s">
        <v>33</v>
      </c>
      <c r="L366" s="70" t="s">
        <v>318</v>
      </c>
      <c r="M366" s="61" t="str">
        <f t="shared" ref="M366:M377" si="83">IF(E366&lt;&gt;"repite",L366,M365&amp;"- " &amp;L366)</f>
        <v>TH- Gest Bienes y Serv</v>
      </c>
      <c r="N366" s="73" t="s">
        <v>1042</v>
      </c>
      <c r="O366">
        <v>62</v>
      </c>
    </row>
    <row r="367" spans="1:15" ht="12.95" customHeight="1" outlineLevel="2" x14ac:dyDescent="0.25">
      <c r="A367" s="52">
        <v>61</v>
      </c>
      <c r="B367" s="16" t="s">
        <v>100</v>
      </c>
      <c r="C367" s="14">
        <v>100</v>
      </c>
      <c r="D367" s="15" t="s">
        <v>336</v>
      </c>
      <c r="E367" s="61" t="str">
        <f t="shared" si="81"/>
        <v>repite</v>
      </c>
      <c r="F367"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v>
      </c>
      <c r="G367" s="61" t="s">
        <v>985</v>
      </c>
      <c r="H367" s="15" t="str">
        <f t="shared" si="80"/>
        <v>igual</v>
      </c>
      <c r="I367" s="15" t="s">
        <v>190</v>
      </c>
      <c r="J367" s="15" t="s">
        <v>336</v>
      </c>
      <c r="K367" s="15" t="s">
        <v>33</v>
      </c>
      <c r="L367" s="70" t="s">
        <v>338</v>
      </c>
      <c r="M367" s="61" t="str">
        <f t="shared" si="83"/>
        <v>TH- Gest Bienes y Serv- Adquisiciones</v>
      </c>
      <c r="N367" s="73" t="s">
        <v>1043</v>
      </c>
      <c r="O367">
        <v>87</v>
      </c>
    </row>
    <row r="368" spans="1:15" ht="12.95" customHeight="1" outlineLevel="2" thickBot="1" x14ac:dyDescent="0.3">
      <c r="A368" s="60">
        <v>61</v>
      </c>
      <c r="B368" s="99" t="s">
        <v>100</v>
      </c>
      <c r="C368" s="56">
        <v>100</v>
      </c>
      <c r="D368" s="15" t="s">
        <v>416</v>
      </c>
      <c r="E368" s="61" t="str">
        <f t="shared" si="81"/>
        <v>repite</v>
      </c>
      <c r="F368"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v>
      </c>
      <c r="G368" s="61" t="s">
        <v>986</v>
      </c>
      <c r="H368" s="15" t="str">
        <f t="shared" si="80"/>
        <v>igual</v>
      </c>
      <c r="I368" s="15" t="s">
        <v>190</v>
      </c>
      <c r="J368" s="80" t="s">
        <v>417</v>
      </c>
      <c r="K368" s="15" t="s">
        <v>33</v>
      </c>
      <c r="L368" s="70" t="s">
        <v>422</v>
      </c>
      <c r="M368" s="61" t="str">
        <f t="shared" si="83"/>
        <v>TH- Gest Bienes y Serv- Adquisiciones- Direcc Estrategico</v>
      </c>
      <c r="N368" s="73" t="s">
        <v>1044</v>
      </c>
      <c r="O368">
        <v>149</v>
      </c>
    </row>
    <row r="369" spans="1:15" ht="12.95" customHeight="1" outlineLevel="2" x14ac:dyDescent="0.25">
      <c r="A369" s="58">
        <v>61</v>
      </c>
      <c r="B369" s="61" t="s">
        <v>100</v>
      </c>
      <c r="C369" s="56">
        <v>100</v>
      </c>
      <c r="D369" s="15" t="s">
        <v>448</v>
      </c>
      <c r="E369" s="61" t="str">
        <f t="shared" si="81"/>
        <v>repite</v>
      </c>
      <c r="F369" s="61" t="str">
        <f t="shared" si="82"/>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v>
      </c>
      <c r="G369" s="61" t="s">
        <v>987</v>
      </c>
      <c r="H369" s="15" t="str">
        <f t="shared" si="80"/>
        <v>igual</v>
      </c>
      <c r="I369" s="15" t="s">
        <v>190</v>
      </c>
      <c r="J369" s="80" t="s">
        <v>417</v>
      </c>
      <c r="K369" s="15" t="s">
        <v>33</v>
      </c>
      <c r="L369" s="70" t="s">
        <v>455</v>
      </c>
      <c r="M369" s="61" t="str">
        <f t="shared" si="83"/>
        <v>TH- Gest Bienes y Serv- Adquisiciones- Direcc Estrategico- Gest Conocimiento</v>
      </c>
      <c r="N369" s="73" t="s">
        <v>1045</v>
      </c>
      <c r="O369">
        <v>174</v>
      </c>
    </row>
    <row r="370" spans="1:15" ht="12.95" customHeight="1" outlineLevel="2" x14ac:dyDescent="0.25">
      <c r="A370" s="60">
        <v>61</v>
      </c>
      <c r="B370" s="61" t="s">
        <v>100</v>
      </c>
      <c r="C370" s="56">
        <v>100</v>
      </c>
      <c r="D370" s="15" t="s">
        <v>484</v>
      </c>
      <c r="E370" s="61" t="str">
        <f t="shared" si="81"/>
        <v>repite</v>
      </c>
      <c r="F370" s="61" t="str">
        <f t="shared" si="82"/>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v>
      </c>
      <c r="G370" s="61" t="s">
        <v>988</v>
      </c>
      <c r="H370" s="15" t="str">
        <f t="shared" si="80"/>
        <v>igual</v>
      </c>
      <c r="I370" s="15" t="s">
        <v>190</v>
      </c>
      <c r="J370" s="80" t="s">
        <v>417</v>
      </c>
      <c r="K370" s="15" t="s">
        <v>33</v>
      </c>
      <c r="L370" s="70" t="s">
        <v>488</v>
      </c>
      <c r="M370" s="61" t="str">
        <f t="shared" si="83"/>
        <v>TH- Gest Bienes y Serv- Adquisiciones- Direcc Estrategico- Gest Conocimiento- Mant_sop_TICs</v>
      </c>
      <c r="N370" s="73" t="s">
        <v>1046</v>
      </c>
      <c r="O370">
        <v>199</v>
      </c>
    </row>
    <row r="371" spans="1:15" ht="12.95" customHeight="1" outlineLevel="2" x14ac:dyDescent="0.25">
      <c r="A371" s="58">
        <v>61</v>
      </c>
      <c r="B371" s="61" t="s">
        <v>100</v>
      </c>
      <c r="C371" s="56">
        <v>100</v>
      </c>
      <c r="D371" s="15" t="s">
        <v>514</v>
      </c>
      <c r="E371" s="61" t="str">
        <f t="shared" si="81"/>
        <v>repite</v>
      </c>
      <c r="F371" s="61" t="str">
        <f t="shared" si="82"/>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v>
      </c>
      <c r="G371" s="61" t="s">
        <v>989</v>
      </c>
      <c r="H371" s="15" t="str">
        <f t="shared" si="80"/>
        <v>igual</v>
      </c>
      <c r="I371" s="15" t="s">
        <v>190</v>
      </c>
      <c r="J371" s="80" t="s">
        <v>417</v>
      </c>
      <c r="K371" s="15" t="s">
        <v>33</v>
      </c>
      <c r="L371" s="70" t="s">
        <v>520</v>
      </c>
      <c r="M371" s="61" t="str">
        <f t="shared" si="83"/>
        <v>TH- Gest Bienes y Serv- Adquisiciones- Direcc Estrategico- Gest Conocimiento- Mant_sop_TICs- Mejora continua</v>
      </c>
      <c r="N371" s="73" t="s">
        <v>1047</v>
      </c>
      <c r="O371">
        <v>224</v>
      </c>
    </row>
    <row r="372" spans="1:15" ht="12.95" customHeight="1" outlineLevel="2" x14ac:dyDescent="0.25">
      <c r="A372" s="53">
        <v>61</v>
      </c>
      <c r="B372" s="13" t="s">
        <v>100</v>
      </c>
      <c r="C372" s="14">
        <v>95</v>
      </c>
      <c r="D372" s="15" t="s">
        <v>566</v>
      </c>
      <c r="E372" s="61" t="str">
        <f t="shared" si="81"/>
        <v>repite</v>
      </c>
      <c r="F372"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v>
      </c>
      <c r="G372" s="61" t="s">
        <v>990</v>
      </c>
      <c r="H372" s="15" t="str">
        <f t="shared" si="80"/>
        <v>igual</v>
      </c>
      <c r="I372" s="15" t="s">
        <v>190</v>
      </c>
      <c r="J372" s="80" t="s">
        <v>565</v>
      </c>
      <c r="K372" s="15" t="s">
        <v>33</v>
      </c>
      <c r="L372" s="70" t="s">
        <v>575</v>
      </c>
      <c r="M372" s="61" t="str">
        <f t="shared" si="83"/>
        <v>TH- Gest Bienes y Serv- Adquisiciones- Direcc Estrategico- Gest Conocimiento- Mant_sop_TICs- Mejora continua- Despacho</v>
      </c>
      <c r="N372" s="73" t="s">
        <v>1048</v>
      </c>
      <c r="O372">
        <v>254</v>
      </c>
    </row>
    <row r="373" spans="1:15" ht="12.95" customHeight="1" outlineLevel="2" x14ac:dyDescent="0.25">
      <c r="A373" s="52">
        <v>61</v>
      </c>
      <c r="B373" s="13" t="s">
        <v>100</v>
      </c>
      <c r="C373" s="14">
        <v>100</v>
      </c>
      <c r="D373" s="15" t="s">
        <v>592</v>
      </c>
      <c r="E373" s="61" t="str">
        <f t="shared" si="81"/>
        <v>repite</v>
      </c>
      <c r="F373"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v>
      </c>
      <c r="G373" s="61" t="s">
        <v>991</v>
      </c>
      <c r="H373" s="15" t="str">
        <f t="shared" si="80"/>
        <v>igual</v>
      </c>
      <c r="I373" s="15" t="s">
        <v>190</v>
      </c>
      <c r="J373" s="15" t="s">
        <v>579</v>
      </c>
      <c r="K373" s="15" t="s">
        <v>33</v>
      </c>
      <c r="L373" s="70" t="s">
        <v>193</v>
      </c>
      <c r="M373" s="61" t="str">
        <f t="shared" si="83"/>
        <v>TH- Gest Bienes y Serv- Adquisiciones- Direcc Estrategico- Gest Conocimiento- Mant_sop_TICs- Mejora continua- Despacho- Juridica</v>
      </c>
      <c r="N373" s="73" t="s">
        <v>1049</v>
      </c>
      <c r="O373">
        <v>280</v>
      </c>
    </row>
    <row r="374" spans="1:15" ht="12.95" customHeight="1" outlineLevel="2" x14ac:dyDescent="0.25">
      <c r="A374" s="53">
        <v>61</v>
      </c>
      <c r="B374" s="13" t="s">
        <v>100</v>
      </c>
      <c r="C374" s="14">
        <v>100</v>
      </c>
      <c r="D374" s="15" t="s">
        <v>178</v>
      </c>
      <c r="E374" s="61" t="str">
        <f t="shared" si="81"/>
        <v>repite</v>
      </c>
      <c r="F374"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v>
      </c>
      <c r="G374" s="61" t="s">
        <v>992</v>
      </c>
      <c r="H374" s="15" t="str">
        <f t="shared" si="80"/>
        <v>igual</v>
      </c>
      <c r="I374" s="15" t="s">
        <v>190</v>
      </c>
      <c r="J374" s="15" t="s">
        <v>627</v>
      </c>
      <c r="K374" s="15" t="s">
        <v>33</v>
      </c>
      <c r="L374" s="70" t="s">
        <v>179</v>
      </c>
      <c r="M374" s="61" t="str">
        <f t="shared" si="83"/>
        <v>TH- Gest Bienes y Serv- Adquisiciones- Direcc Estrategico- Gest Conocimiento- Mant_sop_TICs- Mejora continua- Despacho- Juridica- poblacional</v>
      </c>
      <c r="N374" s="73" t="s">
        <v>1050</v>
      </c>
      <c r="O374">
        <v>341</v>
      </c>
    </row>
    <row r="375" spans="1:15" ht="12.95" customHeight="1" outlineLevel="2" x14ac:dyDescent="0.25">
      <c r="A375" s="94">
        <v>61</v>
      </c>
      <c r="B375" s="13" t="s">
        <v>100</v>
      </c>
      <c r="C375" s="14">
        <v>100</v>
      </c>
      <c r="D375" s="15" t="s">
        <v>661</v>
      </c>
      <c r="E375" s="61" t="str">
        <f t="shared" si="81"/>
        <v>repite</v>
      </c>
      <c r="F375" s="61" t="str">
        <f t="shared" si="82"/>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v>
      </c>
      <c r="G375" s="61" t="s">
        <v>993</v>
      </c>
      <c r="H375" s="15" t="str">
        <f t="shared" si="80"/>
        <v>igual</v>
      </c>
      <c r="I375" s="15" t="s">
        <v>190</v>
      </c>
      <c r="J375" s="15" t="s">
        <v>661</v>
      </c>
      <c r="K375" s="79" t="s">
        <v>33</v>
      </c>
      <c r="L375" s="70" t="s">
        <v>670</v>
      </c>
      <c r="M375" s="61" t="str">
        <f t="shared" si="83"/>
        <v>TH- Gest Bienes y Serv- Adquisiciones- Direcc Estrategico- Gest Conocimiento- Mant_sop_TICs- Mejora continua- Despacho- Juridica- poblacional- Dir Serv_socia</v>
      </c>
      <c r="N375" s="73" t="s">
        <v>1051</v>
      </c>
      <c r="O375">
        <v>366</v>
      </c>
    </row>
    <row r="376" spans="1:15" ht="12.95" customHeight="1" outlineLevel="2" x14ac:dyDescent="0.25">
      <c r="A376" s="53">
        <v>61</v>
      </c>
      <c r="B376" s="13" t="s">
        <v>100</v>
      </c>
      <c r="C376" s="14">
        <v>100</v>
      </c>
      <c r="D376" s="15" t="s">
        <v>685</v>
      </c>
      <c r="E376" s="61" t="str">
        <f t="shared" si="81"/>
        <v>repite</v>
      </c>
      <c r="F376" s="61" t="str">
        <f t="shared" si="82"/>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 Los informes de seguimiento a los riesgos son realizados de manera permanente, de igual manera, se asigno una gestora al proceso. </v>
      </c>
      <c r="G376" s="61" t="s">
        <v>994</v>
      </c>
      <c r="H376" s="15" t="str">
        <f t="shared" si="80"/>
        <v>igual</v>
      </c>
      <c r="I376" s="15" t="s">
        <v>190</v>
      </c>
      <c r="J376" s="15" t="s">
        <v>690</v>
      </c>
      <c r="K376" s="15" t="s">
        <v>33</v>
      </c>
      <c r="L376" s="70" t="s">
        <v>694</v>
      </c>
      <c r="M376" s="61" t="str">
        <f t="shared" si="83"/>
        <v>TH- Gest Bienes y Serv- Adquisiciones- Direcc Estrategico- Gest Conocimiento- Mant_sop_TICs- Mejora continua- Despacho- Juridica- poblacional- Dir Serv_socia- Analsis y seg Politic soci</v>
      </c>
      <c r="N376" s="73" t="s">
        <v>1052</v>
      </c>
      <c r="O376">
        <v>391</v>
      </c>
    </row>
    <row r="377" spans="1:15" ht="12.95" customHeight="1" outlineLevel="2" x14ac:dyDescent="0.25">
      <c r="A377" s="58">
        <v>61</v>
      </c>
      <c r="B377" s="63" t="s">
        <v>100</v>
      </c>
      <c r="C377" s="56">
        <v>90</v>
      </c>
      <c r="D377" s="15" t="s">
        <v>732</v>
      </c>
      <c r="E377" s="61" t="str">
        <f t="shared" si="81"/>
        <v>repite</v>
      </c>
      <c r="F377" s="61" t="str">
        <f t="shared" si="82"/>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De acuerdo con la Resolución 1075 de 2017, la Dirección de Análisis y Diseño Estratégico lidera el proceso de Direccionamiento estratégico. Se cuenta con una gestora para el proceso designada mediante  INT 7640 del 12/02/2018. Se ha realizado seguimiento  y reportes dentro de los tiempos establecidos para el cumplimiento del plan de manejo de los riesgos._x000D_
_x000D_- De acuerdo con la Resolución 1075 de 2017, la Dirección de Análisis y Diseño Estratégico lidera el proceso de Gestión del conocimiento. Se cuenta con una gestora para el proceso designada mediante  INT 7640 del 12/02/2018. Se ha realizado seguimiento  y reportes dentro de los tiempos establecidos para el cumplimiento del plan de manejo de los riesgos._x000D_
_x000D_
- De acuerdo con la Resolución 1075 de 2017, la Dirección de Análisis y Diseño Estratégico lidera el proceso de Mantenimiento y Soporte de TIC. Se cuenta con una gestora para el proceso designada mediante memorando INT 17941 del 06/04/2018._x000D_
- De acuerdo con la Resolución 1075 de 2017, la Dirección de Análisis y Diseño Estratégico lidera el proceso de Mejora Continua y cuenta con un Gestor de proceso designado mediante  memorando INT 51703 del 19/09/2018._x000D_
_x000D_
_x000D_
- En los procedimientos se encuentran definidas las actividades a desarrollar y los controles que se deben aplicar, para lo cual se define responsable de su ejecución.
Los documentos se encuentran en el siguiente link: http://intranetsdis.integracionsocial.gov.co/modulos/contenido/default.asp?idmodulo=1214- Reparto de la Correspondencia período 13 de julio al 31 de agosto de 2018- Se realizón un taller y actualmente se  tiene un plan de acción con cada uno de los equipos de trabajo que compone la Dirección Poblacional.- Se tiene establecido las actividades con los responsables de realizar la ejecución en el plan de acción y contigencia de Riesgos  en el marco del Proceso de Direccionamiento de los Servicios -PDSS 28062018-
- Los informes de seguimiento a los riesgos son realizados de manera permanente, de igual manera, se asigno una gestora al proceso. -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En el marco del procedimiento de control de documentos de la entidad, se han oficializado 8 formatos que ha sido construídos por los equipos técnicos.
DT. En el marco del procedimiento de control de documentos de la entidad, se ha oficializado 1 procedimiento general y se ha dado lectura a más de 46 documentos para su aval y aprobación. Aún hay documentos pendientes por revisar.
SUB. FAMILIA: En el marco del procedimiento de control de documentos de la entidad,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 adicionalmente se tienen otros documentos en etapas de elaboración y revisión.
SUB INFANCIA. En el marco del procedimiento de control de documentos de la entidad, se revisó la documentación publicada por los servicios de la subdirección entre los cuales suscitaron actividades tendientes para actualizar y crear nuevos documentos (procedimientos, formatos, guías, etc.), entre los que se encuentran: 4 documentos de Creciendo en Familia; 2 documentos de Creciendo en Familia en la Ruralidad; 7 documentos de los Centros Forjar; 16 documentos de los Centros Amar y 7 de la Estrategia Móvil de Trabajo Infantil; 1 documento de la Estrategia de Atrapasueños; 1 de la Estrategia Sawabona; 3 de la Estrategia de Lactancia Materna; 1 documento del Equipo de Fortalecimento Técnico y 1 documento del Equipo de Ambientes Enriquecidos. 
SUB VEJEZ: Control de seguimiento dirigido a cada uno de los coordiadores de los servicios y equipos de trabajo en la Subdirección con el fin de determinar el estado y avance de las actividades que dan cuenta de la gestión de la depedencia.</v>
      </c>
      <c r="G377" s="61" t="s">
        <v>995</v>
      </c>
      <c r="H377" s="15" t="str">
        <f>IF(A377&lt;&gt;A379,"ultima","igual")</f>
        <v>ultima</v>
      </c>
      <c r="I377" s="15" t="s">
        <v>189</v>
      </c>
      <c r="J377" s="87" t="s">
        <v>733</v>
      </c>
      <c r="K377" s="15" t="s">
        <v>33</v>
      </c>
      <c r="L377" s="70" t="s">
        <v>183</v>
      </c>
      <c r="M377" s="61" t="str">
        <f t="shared" si="83"/>
        <v>TH- Gest Bienes y Serv- Adquisiciones- Direcc Estrategico- Gest Conocimiento- Mant_sop_TICs- Mejora continua- Despacho- Juridica- poblacional- Dir Serv_socia- Analsis y seg Politic soci- Territorial</v>
      </c>
      <c r="N377" s="73" t="s">
        <v>1053</v>
      </c>
      <c r="O377">
        <v>416</v>
      </c>
    </row>
    <row r="378" spans="1:15" ht="12.95" customHeight="1" outlineLevel="1" x14ac:dyDescent="0.25">
      <c r="A378" s="107" t="s">
        <v>1115</v>
      </c>
      <c r="B378" s="106"/>
      <c r="C378" s="56">
        <f>SUBTOTAL(1,C365:C377)</f>
        <v>98.84615384615384</v>
      </c>
      <c r="D378" s="15"/>
      <c r="E378" s="61"/>
      <c r="F378" s="61"/>
      <c r="G378" s="61"/>
      <c r="H378" s="15"/>
      <c r="I378" s="15"/>
      <c r="J378" s="87"/>
      <c r="K378" s="15"/>
      <c r="L378" s="70"/>
      <c r="M378" s="61"/>
      <c r="N378" s="73"/>
      <c r="O378">
        <f>SUBTOTAL(1,O365:O377)</f>
        <v>229.15384615384616</v>
      </c>
    </row>
    <row r="379" spans="1:15" ht="12.95" customHeight="1" outlineLevel="2" x14ac:dyDescent="0.25">
      <c r="A379" s="53">
        <v>62</v>
      </c>
      <c r="B379" s="28" t="s">
        <v>101</v>
      </c>
      <c r="C379" s="14">
        <v>100</v>
      </c>
      <c r="D379" s="15" t="s">
        <v>294</v>
      </c>
      <c r="E379" s="61" t="str">
        <f>IF(A379&lt;&gt;A377,D379,"repite")</f>
        <v>NO APLICA</v>
      </c>
      <c r="F379" s="61" t="str">
        <f>IF(E379&lt;&gt;"repite",D379,F377&amp;"- " &amp;D379)</f>
        <v>NO APLICA</v>
      </c>
      <c r="G379" s="61" t="s">
        <v>294</v>
      </c>
      <c r="H379" s="15" t="str">
        <f t="shared" ref="H379:H390" si="84">IF(A379&lt;&gt;A380,"ultima","igual")</f>
        <v>igual</v>
      </c>
      <c r="I379" s="15" t="s">
        <v>190</v>
      </c>
      <c r="J379" s="87" t="s">
        <v>295</v>
      </c>
      <c r="K379" s="15" t="s">
        <v>33</v>
      </c>
      <c r="L379" s="70" t="s">
        <v>171</v>
      </c>
      <c r="M379" s="61" t="str">
        <f>IF(E379&lt;&gt;"repite",L379,M377&amp;"- " &amp;L379)</f>
        <v>TH</v>
      </c>
      <c r="N379" s="73" t="s">
        <v>171</v>
      </c>
      <c r="O379">
        <v>37</v>
      </c>
    </row>
    <row r="380" spans="1:15" ht="12.95" customHeight="1" outlineLevel="2" x14ac:dyDescent="0.25">
      <c r="A380" s="53">
        <v>62</v>
      </c>
      <c r="B380" s="13" t="s">
        <v>101</v>
      </c>
      <c r="C380" s="14">
        <v>100</v>
      </c>
      <c r="D380" s="15" t="s">
        <v>294</v>
      </c>
      <c r="E380" s="61" t="str">
        <f t="shared" ref="E380:E391" si="85">IF(A380&lt;&gt;A379,D380,"repite")</f>
        <v>repite</v>
      </c>
      <c r="F380" s="61" t="str">
        <f t="shared" ref="F380:F391" si="86">IF(E380&lt;&gt;"repite",D380,F379&amp;"- " &amp;D380)</f>
        <v>NO APLICA- NO APLICA</v>
      </c>
      <c r="G380" s="61" t="s">
        <v>996</v>
      </c>
      <c r="H380" s="15" t="str">
        <f t="shared" si="84"/>
        <v>igual</v>
      </c>
      <c r="I380" s="15" t="s">
        <v>190</v>
      </c>
      <c r="J380" s="15" t="s">
        <v>317</v>
      </c>
      <c r="K380" s="15" t="s">
        <v>33</v>
      </c>
      <c r="L380" s="70" t="s">
        <v>318</v>
      </c>
      <c r="M380" s="61" t="str">
        <f t="shared" ref="M380:M391" si="87">IF(E380&lt;&gt;"repite",L380,M379&amp;"- " &amp;L380)</f>
        <v>TH- Gest Bienes y Serv</v>
      </c>
      <c r="N380" s="73" t="s">
        <v>1042</v>
      </c>
      <c r="O380">
        <v>63</v>
      </c>
    </row>
    <row r="381" spans="1:15" ht="12.95" customHeight="1" outlineLevel="2" x14ac:dyDescent="0.25">
      <c r="A381" s="52">
        <v>62</v>
      </c>
      <c r="B381" s="13" t="s">
        <v>101</v>
      </c>
      <c r="C381" s="14">
        <v>100</v>
      </c>
      <c r="D381" s="15" t="s">
        <v>336</v>
      </c>
      <c r="E381" s="61" t="str">
        <f t="shared" si="85"/>
        <v>repite</v>
      </c>
      <c r="F381" s="61" t="str">
        <f t="shared" si="86"/>
        <v>NO APLICA- NO APLICA- Todos los procedimentos definidos por las areas y revisados por la DADE contienen inmersoS los controles que se deben implementar y los responsables de los mismos. Ver Intranet. mapa de procesos. </v>
      </c>
      <c r="G381" s="61" t="s">
        <v>997</v>
      </c>
      <c r="H381" s="15" t="str">
        <f t="shared" si="84"/>
        <v>igual</v>
      </c>
      <c r="I381" s="15" t="s">
        <v>190</v>
      </c>
      <c r="J381" s="15" t="s">
        <v>336</v>
      </c>
      <c r="K381" s="15" t="s">
        <v>33</v>
      </c>
      <c r="L381" s="70" t="s">
        <v>338</v>
      </c>
      <c r="M381" s="61" t="str">
        <f t="shared" si="87"/>
        <v>TH- Gest Bienes y Serv- Adquisiciones</v>
      </c>
      <c r="N381" s="73" t="s">
        <v>1043</v>
      </c>
      <c r="O381">
        <v>88</v>
      </c>
    </row>
    <row r="382" spans="1:15" ht="12.95" customHeight="1" outlineLevel="2" x14ac:dyDescent="0.25">
      <c r="A382" s="60">
        <v>62</v>
      </c>
      <c r="B382" s="61" t="s">
        <v>101</v>
      </c>
      <c r="C382" s="56">
        <v>100</v>
      </c>
      <c r="D382" s="15" t="s">
        <v>418</v>
      </c>
      <c r="E382" s="61" t="str">
        <f t="shared" si="85"/>
        <v>repite</v>
      </c>
      <c r="F382" s="61" t="str">
        <f t="shared" si="86"/>
        <v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v>
      </c>
      <c r="G382" s="61" t="s">
        <v>998</v>
      </c>
      <c r="H382" s="15" t="str">
        <f t="shared" si="84"/>
        <v>igual</v>
      </c>
      <c r="I382" s="15" t="s">
        <v>190</v>
      </c>
      <c r="J382" s="80" t="s">
        <v>419</v>
      </c>
      <c r="K382" s="15" t="s">
        <v>33</v>
      </c>
      <c r="L382" s="70" t="s">
        <v>422</v>
      </c>
      <c r="M382" s="61" t="str">
        <f t="shared" si="87"/>
        <v>TH- Gest Bienes y Serv- Adquisiciones- Direcc Estrategico</v>
      </c>
      <c r="N382" s="73" t="s">
        <v>1044</v>
      </c>
      <c r="O382">
        <v>150</v>
      </c>
    </row>
    <row r="383" spans="1:15" ht="12.95" customHeight="1" outlineLevel="2" x14ac:dyDescent="0.25">
      <c r="A383" s="58">
        <v>62</v>
      </c>
      <c r="B383" s="67" t="s">
        <v>101</v>
      </c>
      <c r="C383" s="56">
        <v>100</v>
      </c>
      <c r="D383" s="15" t="s">
        <v>449</v>
      </c>
      <c r="E383" s="61" t="str">
        <f t="shared" si="85"/>
        <v>repite</v>
      </c>
      <c r="F383" s="61" t="str">
        <f t="shared" si="86"/>
        <v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v>
      </c>
      <c r="G383" s="61" t="s">
        <v>999</v>
      </c>
      <c r="H383" s="15" t="str">
        <f t="shared" si="84"/>
        <v>igual</v>
      </c>
      <c r="I383" s="15" t="s">
        <v>190</v>
      </c>
      <c r="J383" s="80" t="s">
        <v>450</v>
      </c>
      <c r="K383" s="15" t="s">
        <v>33</v>
      </c>
      <c r="L383" s="70" t="s">
        <v>455</v>
      </c>
      <c r="M383" s="61" t="str">
        <f t="shared" si="87"/>
        <v>TH- Gest Bienes y Serv- Adquisiciones- Direcc Estrategico- Gest Conocimiento</v>
      </c>
      <c r="N383" s="73" t="s">
        <v>1045</v>
      </c>
      <c r="O383">
        <v>175</v>
      </c>
    </row>
    <row r="384" spans="1:15" ht="12.95" customHeight="1" outlineLevel="2" x14ac:dyDescent="0.25">
      <c r="A384" s="58">
        <v>62</v>
      </c>
      <c r="B384" s="71" t="s">
        <v>101</v>
      </c>
      <c r="C384" s="56">
        <v>100</v>
      </c>
      <c r="D384" s="15" t="s">
        <v>485</v>
      </c>
      <c r="E384" s="61" t="str">
        <f t="shared" si="85"/>
        <v>repite</v>
      </c>
      <c r="F384" s="61" t="str">
        <f t="shared" si="86"/>
        <v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v>
      </c>
      <c r="G384" s="61" t="s">
        <v>1000</v>
      </c>
      <c r="H384" s="15" t="str">
        <f t="shared" si="84"/>
        <v>igual</v>
      </c>
      <c r="I384" s="15" t="s">
        <v>190</v>
      </c>
      <c r="J384" s="15" t="s">
        <v>486</v>
      </c>
      <c r="K384" s="15" t="s">
        <v>33</v>
      </c>
      <c r="L384" s="70" t="s">
        <v>488</v>
      </c>
      <c r="M384" s="61" t="str">
        <f t="shared" si="87"/>
        <v>TH- Gest Bienes y Serv- Adquisiciones- Direcc Estrategico- Gest Conocimiento- Mant_sop_TICs</v>
      </c>
      <c r="N384" s="73" t="s">
        <v>1046</v>
      </c>
      <c r="O384">
        <v>200</v>
      </c>
    </row>
    <row r="385" spans="1:15" ht="12.95" customHeight="1" outlineLevel="2" x14ac:dyDescent="0.25">
      <c r="A385" s="60">
        <v>62</v>
      </c>
      <c r="B385" s="66" t="s">
        <v>101</v>
      </c>
      <c r="C385" s="56">
        <v>100</v>
      </c>
      <c r="D385" s="15" t="s">
        <v>515</v>
      </c>
      <c r="E385" s="61" t="str">
        <f t="shared" si="85"/>
        <v>repite</v>
      </c>
      <c r="F385" s="61" t="str">
        <f t="shared" si="86"/>
        <v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v>
      </c>
      <c r="G385" s="61" t="s">
        <v>1001</v>
      </c>
      <c r="H385" s="15" t="str">
        <f t="shared" si="84"/>
        <v>igual</v>
      </c>
      <c r="I385" s="15" t="s">
        <v>190</v>
      </c>
      <c r="J385" s="80" t="s">
        <v>499</v>
      </c>
      <c r="K385" s="15" t="s">
        <v>33</v>
      </c>
      <c r="L385" s="70" t="s">
        <v>520</v>
      </c>
      <c r="M385" s="61" t="str">
        <f t="shared" si="87"/>
        <v>TH- Gest Bienes y Serv- Adquisiciones- Direcc Estrategico- Gest Conocimiento- Mant_sop_TICs- Mejora continua</v>
      </c>
      <c r="N385" s="73" t="s">
        <v>1047</v>
      </c>
      <c r="O385">
        <v>225</v>
      </c>
    </row>
    <row r="386" spans="1:15" ht="12.95" customHeight="1" outlineLevel="2" x14ac:dyDescent="0.25">
      <c r="A386" s="52">
        <v>62</v>
      </c>
      <c r="B386" s="16" t="s">
        <v>101</v>
      </c>
      <c r="C386" s="14">
        <v>100</v>
      </c>
      <c r="D386" s="15" t="s">
        <v>567</v>
      </c>
      <c r="E386" s="61" t="str">
        <f t="shared" si="85"/>
        <v>repite</v>
      </c>
      <c r="F386" s="61" t="str">
        <f t="shared" si="86"/>
        <v>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v>
      </c>
      <c r="G386" s="61" t="s">
        <v>1002</v>
      </c>
      <c r="H386" s="15" t="str">
        <f t="shared" si="84"/>
        <v>igual</v>
      </c>
      <c r="I386" s="15" t="s">
        <v>190</v>
      </c>
      <c r="J386" s="80" t="s">
        <v>568</v>
      </c>
      <c r="K386" s="15" t="s">
        <v>33</v>
      </c>
      <c r="L386" s="70" t="s">
        <v>575</v>
      </c>
      <c r="M386" s="61" t="str">
        <f t="shared" si="87"/>
        <v>TH- Gest Bienes y Serv- Adquisiciones- Direcc Estrategico- Gest Conocimiento- Mant_sop_TICs- Mejora continua- Despacho</v>
      </c>
      <c r="N386" s="73" t="s">
        <v>1048</v>
      </c>
      <c r="O386">
        <v>255</v>
      </c>
    </row>
    <row r="387" spans="1:15" ht="12.95" customHeight="1" outlineLevel="2" x14ac:dyDescent="0.25">
      <c r="A387" s="53">
        <v>62</v>
      </c>
      <c r="B387" s="16" t="s">
        <v>101</v>
      </c>
      <c r="C387" s="14"/>
      <c r="D387" s="15" t="s">
        <v>584</v>
      </c>
      <c r="E387" s="61" t="str">
        <f t="shared" si="85"/>
        <v>repite</v>
      </c>
      <c r="F387" s="61" t="str">
        <f t="shared" si="86"/>
        <v>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v>
      </c>
      <c r="G387" s="61" t="s">
        <v>1003</v>
      </c>
      <c r="H387" s="15" t="str">
        <f t="shared" si="84"/>
        <v>igual</v>
      </c>
      <c r="I387" s="15" t="s">
        <v>190</v>
      </c>
      <c r="J387" s="15" t="s">
        <v>585</v>
      </c>
      <c r="K387" s="15" t="s">
        <v>33</v>
      </c>
      <c r="L387" s="70" t="s">
        <v>193</v>
      </c>
      <c r="M387" s="61" t="str">
        <f t="shared" si="87"/>
        <v>TH- Gest Bienes y Serv- Adquisiciones- Direcc Estrategico- Gest Conocimiento- Mant_sop_TICs- Mejora continua- Despacho- Juridica</v>
      </c>
      <c r="N387" s="73" t="s">
        <v>1049</v>
      </c>
      <c r="O387">
        <v>281</v>
      </c>
    </row>
    <row r="388" spans="1:15" ht="12.95" customHeight="1" outlineLevel="2" x14ac:dyDescent="0.25">
      <c r="A388" s="52">
        <v>62</v>
      </c>
      <c r="B388" s="16" t="s">
        <v>101</v>
      </c>
      <c r="C388" s="14">
        <v>100</v>
      </c>
      <c r="D388" s="15" t="s">
        <v>178</v>
      </c>
      <c r="E388" s="61" t="str">
        <f t="shared" si="85"/>
        <v>repite</v>
      </c>
      <c r="F388" s="61" t="str">
        <f t="shared" si="86"/>
        <v>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v>
      </c>
      <c r="G388" s="61" t="s">
        <v>1004</v>
      </c>
      <c r="H388" s="15" t="str">
        <f t="shared" si="84"/>
        <v>igual</v>
      </c>
      <c r="I388" s="15" t="s">
        <v>190</v>
      </c>
      <c r="J388" s="15" t="s">
        <v>627</v>
      </c>
      <c r="K388" s="15" t="s">
        <v>33</v>
      </c>
      <c r="L388" s="70" t="s">
        <v>179</v>
      </c>
      <c r="M388" s="61" t="str">
        <f t="shared" si="87"/>
        <v>TH- Gest Bienes y Serv- Adquisiciones- Direcc Estrategico- Gest Conocimiento- Mant_sop_TICs- Mejora continua- Despacho- Juridica- poblacional</v>
      </c>
      <c r="N388" s="73" t="s">
        <v>1050</v>
      </c>
      <c r="O388">
        <v>342</v>
      </c>
    </row>
    <row r="389" spans="1:15" ht="12.95" customHeight="1" outlineLevel="2" x14ac:dyDescent="0.25">
      <c r="A389" s="53">
        <v>62</v>
      </c>
      <c r="B389" s="20" t="s">
        <v>101</v>
      </c>
      <c r="C389" s="14">
        <v>100</v>
      </c>
      <c r="D389" s="15" t="s">
        <v>662</v>
      </c>
      <c r="E389" s="61" t="str">
        <f t="shared" si="85"/>
        <v>repite</v>
      </c>
      <c r="F389" s="61" t="str">
        <f t="shared" si="86"/>
        <v>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v>
      </c>
      <c r="G389" s="61" t="s">
        <v>1005</v>
      </c>
      <c r="H389" s="15" t="str">
        <f t="shared" si="84"/>
        <v>igual</v>
      </c>
      <c r="I389" s="15" t="s">
        <v>190</v>
      </c>
      <c r="J389" s="15" t="s">
        <v>663</v>
      </c>
      <c r="K389" s="79" t="s">
        <v>33</v>
      </c>
      <c r="L389" s="70" t="s">
        <v>670</v>
      </c>
      <c r="M389" s="61" t="str">
        <f t="shared" si="87"/>
        <v>TH- Gest Bienes y Serv- Adquisiciones- Direcc Estrategico- Gest Conocimiento- Mant_sop_TICs- Mejora continua- Despacho- Juridica- poblacional- Dir Serv_socia</v>
      </c>
      <c r="N389" s="73" t="s">
        <v>1051</v>
      </c>
      <c r="O389">
        <v>367</v>
      </c>
    </row>
    <row r="390" spans="1:15" ht="12.95" customHeight="1" outlineLevel="2" thickBot="1" x14ac:dyDescent="0.3">
      <c r="A390" s="52">
        <v>62</v>
      </c>
      <c r="B390" s="16" t="s">
        <v>101</v>
      </c>
      <c r="C390" s="14">
        <v>100</v>
      </c>
      <c r="D390" s="15" t="s">
        <v>691</v>
      </c>
      <c r="E390" s="61" t="str">
        <f t="shared" si="85"/>
        <v>repite</v>
      </c>
      <c r="F390" s="61" t="str">
        <f t="shared" si="86"/>
        <v>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 No aplica</v>
      </c>
      <c r="G390" s="61" t="s">
        <v>1006</v>
      </c>
      <c r="H390" s="15" t="str">
        <f t="shared" si="84"/>
        <v>igual</v>
      </c>
      <c r="I390" s="15" t="s">
        <v>190</v>
      </c>
      <c r="J390" s="15" t="s">
        <v>692</v>
      </c>
      <c r="K390" s="15" t="s">
        <v>33</v>
      </c>
      <c r="L390" s="70" t="s">
        <v>694</v>
      </c>
      <c r="M390" s="61" t="str">
        <f t="shared" si="87"/>
        <v>TH- Gest Bienes y Serv- Adquisiciones- Direcc Estrategico- Gest Conocimiento- Mant_sop_TICs- Mejora continua- Despacho- Juridica- poblacional- Dir Serv_socia- Analsis y seg Politic soci</v>
      </c>
      <c r="N390" s="73" t="s">
        <v>1052</v>
      </c>
      <c r="O390">
        <v>392</v>
      </c>
    </row>
    <row r="391" spans="1:15" ht="12.95" customHeight="1" outlineLevel="2" x14ac:dyDescent="0.25">
      <c r="A391" s="60">
        <v>62</v>
      </c>
      <c r="B391" s="68" t="s">
        <v>101</v>
      </c>
      <c r="C391" s="56">
        <v>90</v>
      </c>
      <c r="D391" s="15" t="s">
        <v>734</v>
      </c>
      <c r="E391" s="61" t="str">
        <f t="shared" si="85"/>
        <v>repite</v>
      </c>
      <c r="F391" s="61" t="str">
        <f t="shared" si="86"/>
        <v xml:space="preserve">NO APLICA- NO APLICA- Todos los procedimentos definidos por las areas y revisados por la DADE contienen inmersoS los controles que se deben implementar y los responsables de los mismos. Ver Intranet. mapa de procesos. - Durante el periodo reportado se ha realizado seguimiento con integrantes del equipo del proceso con el fin de avanzar en el cumplimiento de las acciones preventivas definidas en el plan de manejo. Igualmente se han realizado actualizaciones a procedimientos identificados como controles para riesgos del proceso._x000D_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Plan de mejoramiento resultado de la evaluación de las diferentes actividades que se desarrollan en la entidad._x000D_
- Se realiza a través del Plan de mejoramiento resultado de la evaluación de las diferentes actividades que se desarrollan en la entidad._x000D_
- Desde el proceso Jurídico, se establecieron dos procedimientos: 
* Deber de denuncia
* Imposición de multas, sanciones y declaratoria de incumplimiento.
Estos procedimientos se activaran por parte del proceso en el momento que se identifique cualquier situación que se enmarque en estos procedimientos.- N/A- Se realizón un taller y actualmente se  tiene un plan de acción con cada uno de los equipos de trabajo que compone la Dirección Poblacional.- Durante la vigencia del informe se  han desarrollado mesas de trabajo para la actualización de los procedimientos Asesoria técnica e inscripción a entidades einstituciones que prestan servicios sociales en educación inicial y centros de protección; y 	_x000D_
Expedición de certificación de cumplimiento de condiciones para el beneficio contenido en el acuerdo 196 de 2005- No aplica- SUB ADULTEZ. Se ha reportado el plan de manejo de la matriz de riesgos del servicio Hogar de Paso, en diciembre de 2017, febrero y junio de 2018. Se encuentra en proceso de revisión y actualización. 
En el marco de los procedimientos generales de la entidad Se han oficializado 34 documentos, se remitieron a la Dirección Territorial 11 documentos para iniciar proceso de oficialización, 3 documentos se encuentran en DADE para oficializar y 5 se encuentran en revisión por los equipos técnicos.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Controles definidos en los planes de manejo de los riesgos y en procedimientos, lineamientos, instructivos, protocolos, guias y otros documentos que designan las responsabilidades de personas y dependencias en el cumplimiento de las actividades a realizar. (ver listado maestro de documentos y las evidencias del producto 60)_x000D_
</v>
      </c>
      <c r="G391" s="61" t="s">
        <v>1007</v>
      </c>
      <c r="H391" s="15" t="str">
        <f>IF(A391&lt;&gt;A393,"ultima","igual")</f>
        <v>ultima</v>
      </c>
      <c r="I391" s="15" t="s">
        <v>189</v>
      </c>
      <c r="J391" s="87" t="s">
        <v>735</v>
      </c>
      <c r="K391" s="15" t="s">
        <v>33</v>
      </c>
      <c r="L391" s="70" t="s">
        <v>183</v>
      </c>
      <c r="M391" s="61" t="str">
        <f t="shared" si="87"/>
        <v>TH- Gest Bienes y Serv- Adquisiciones- Direcc Estrategico- Gest Conocimiento- Mant_sop_TICs- Mejora continua- Despacho- Juridica- poblacional- Dir Serv_socia- Analsis y seg Politic soci- Territorial</v>
      </c>
      <c r="N391" s="73" t="s">
        <v>1053</v>
      </c>
      <c r="O391">
        <v>417</v>
      </c>
    </row>
    <row r="392" spans="1:15" ht="12.95" customHeight="1" outlineLevel="1" x14ac:dyDescent="0.25">
      <c r="A392" s="107" t="s">
        <v>1116</v>
      </c>
      <c r="B392" s="61"/>
      <c r="C392" s="56">
        <f>SUBTOTAL(1,C379:C391)</f>
        <v>99.166666666666671</v>
      </c>
      <c r="D392" s="15"/>
      <c r="E392" s="61"/>
      <c r="F392" s="61"/>
      <c r="G392" s="61"/>
      <c r="H392" s="15"/>
      <c r="I392" s="15"/>
      <c r="J392" s="87"/>
      <c r="K392" s="15"/>
      <c r="L392" s="70"/>
      <c r="M392" s="61"/>
      <c r="N392" s="73"/>
      <c r="O392">
        <f>SUBTOTAL(1,O379:O391)</f>
        <v>230.15384615384616</v>
      </c>
    </row>
    <row r="393" spans="1:15" ht="12.95" customHeight="1" outlineLevel="2" x14ac:dyDescent="0.25">
      <c r="A393" s="58">
        <v>63</v>
      </c>
      <c r="B393" s="62" t="s">
        <v>102</v>
      </c>
      <c r="C393" s="56">
        <v>100</v>
      </c>
      <c r="D393" s="15" t="s">
        <v>362</v>
      </c>
      <c r="E393" s="61" t="str">
        <f>IF(A393&lt;&gt;A391,D393,"repite")</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F393" s="61" t="str">
        <f>IF(E393&lt;&gt;"repite",D393,F391&amp;"- " &amp;D393)</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G393" s="61" t="s">
        <v>362</v>
      </c>
      <c r="H393" s="15" t="str">
        <f>IF(A393&lt;&gt;A395,"ultima","igual")</f>
        <v>ultima</v>
      </c>
      <c r="I393" s="15" t="s">
        <v>189</v>
      </c>
      <c r="J393" s="80" t="s">
        <v>365</v>
      </c>
      <c r="K393" s="15" t="s">
        <v>37</v>
      </c>
      <c r="L393" s="70" t="s">
        <v>37</v>
      </c>
      <c r="M393" s="61" t="str">
        <f>IF(E393&lt;&gt;"repite",L393,M391&amp;"- " &amp;L393)</f>
        <v>DADE</v>
      </c>
      <c r="N393" s="73" t="s">
        <v>37</v>
      </c>
      <c r="O393">
        <v>107</v>
      </c>
    </row>
    <row r="394" spans="1:15" ht="12.95" customHeight="1" outlineLevel="1" x14ac:dyDescent="0.25">
      <c r="A394" s="107" t="s">
        <v>1117</v>
      </c>
      <c r="B394" s="62"/>
      <c r="C394" s="56">
        <f>SUBTOTAL(1,C393:C393)</f>
        <v>100</v>
      </c>
      <c r="D394" s="15"/>
      <c r="E394" s="61"/>
      <c r="F394" s="61"/>
      <c r="G394" s="61"/>
      <c r="H394" s="15"/>
      <c r="I394" s="15"/>
      <c r="J394" s="80"/>
      <c r="K394" s="15"/>
      <c r="L394" s="70"/>
      <c r="M394" s="61"/>
      <c r="N394" s="73"/>
      <c r="O394">
        <f>SUBTOTAL(1,O393:O393)</f>
        <v>107</v>
      </c>
    </row>
    <row r="395" spans="1:15" ht="12.95" customHeight="1" outlineLevel="2" x14ac:dyDescent="0.25">
      <c r="A395" s="60">
        <v>64</v>
      </c>
      <c r="B395" s="62" t="s">
        <v>103</v>
      </c>
      <c r="C395" s="56">
        <v>100</v>
      </c>
      <c r="D395" s="15" t="s">
        <v>350</v>
      </c>
      <c r="E395" s="61" t="str">
        <f>IF(A395&lt;&gt;A393,D395,"repite")</f>
        <v xml:space="preserve">Desde la Dirección de Análisis y Diseño Estratégico se coordinó el envío de cartas de gestión y alertas a los procesos institucionales las cuales incluyeron el estado del componente de gestión de riesgos._x000D_
</v>
      </c>
      <c r="F395" s="61" t="str">
        <f>IF(E395&lt;&gt;"repite",D395,F393&amp;"- " &amp;D395)</f>
        <v xml:space="preserve">Desde la Dirección de Análisis y Diseño Estratégico se coordinó el envío de cartas de gestión y alertas a los procesos institucionales las cuales incluyeron el estado del componente de gestión de riesgos._x000D_
</v>
      </c>
      <c r="G395" s="61" t="s">
        <v>350</v>
      </c>
      <c r="H395" s="15" t="str">
        <f>IF(A395&lt;&gt;A397,"ultima","igual")</f>
        <v>ultima</v>
      </c>
      <c r="I395" s="15" t="s">
        <v>189</v>
      </c>
      <c r="J395" s="80" t="s">
        <v>366</v>
      </c>
      <c r="K395" s="15" t="s">
        <v>37</v>
      </c>
      <c r="L395" s="70" t="s">
        <v>37</v>
      </c>
      <c r="M395" s="61" t="str">
        <f>IF(E395&lt;&gt;"repite",L395,M393&amp;"- " &amp;L395)</f>
        <v>DADE</v>
      </c>
      <c r="N395" s="73" t="s">
        <v>37</v>
      </c>
      <c r="O395">
        <v>108</v>
      </c>
    </row>
    <row r="396" spans="1:15" ht="12.95" customHeight="1" outlineLevel="1" x14ac:dyDescent="0.25">
      <c r="A396" s="110" t="s">
        <v>1118</v>
      </c>
      <c r="B396" s="63"/>
      <c r="C396" s="56">
        <f>SUBTOTAL(1,C395:C395)</f>
        <v>100</v>
      </c>
      <c r="D396" s="15"/>
      <c r="E396" s="61"/>
      <c r="F396" s="61"/>
      <c r="G396" s="61"/>
      <c r="H396" s="15"/>
      <c r="I396" s="15"/>
      <c r="J396" s="80"/>
      <c r="K396" s="15"/>
      <c r="L396" s="70"/>
      <c r="M396" s="61"/>
      <c r="N396" s="73"/>
      <c r="O396">
        <f>SUBTOTAL(1,O395:O395)</f>
        <v>108</v>
      </c>
    </row>
    <row r="397" spans="1:15" ht="12.95" customHeight="1" outlineLevel="2" x14ac:dyDescent="0.25">
      <c r="A397" s="60">
        <v>65</v>
      </c>
      <c r="B397" s="63" t="s">
        <v>104</v>
      </c>
      <c r="C397" s="56">
        <v>100</v>
      </c>
      <c r="D397" s="15" t="s">
        <v>367</v>
      </c>
      <c r="E397" s="61" t="str">
        <f>IF(A397&lt;&gt;A395,D397,"repite")</f>
        <v xml:space="preserve">La Dirección de Análisis y Diseño Estratégico cuenta con un equipo encargado de atender y prestar asesoría metodológica para la creación, actualización y derogación de riesgos de gestión conforme al procedimiento establecido. _x000D_
Los cambios presentados en los riesgos de los procesos han sido aprobados y comunicados mediante las Circulares de Despacho._x000D_
_x000D_
</v>
      </c>
      <c r="F397" s="61" t="str">
        <f>IF(E397&lt;&gt;"repite",D397,F395&amp;"- " &amp;D397)</f>
        <v xml:space="preserve">La Dirección de Análisis y Diseño Estratégico cuenta con un equipo encargado de atender y prestar asesoría metodológica para la creación, actualización y derogación de riesgos de gestión conforme al procedimiento establecido. _x000D_
Los cambios presentados en los riesgos de los procesos han sido aprobados y comunicados mediante las Circulares de Despacho._x000D_
_x000D_
</v>
      </c>
      <c r="G397" s="61" t="s">
        <v>367</v>
      </c>
      <c r="H397" s="15" t="str">
        <f>IF(A397&lt;&gt;A399,"ultima","igual")</f>
        <v>ultima</v>
      </c>
      <c r="I397" s="15" t="s">
        <v>189</v>
      </c>
      <c r="J397" s="80" t="s">
        <v>368</v>
      </c>
      <c r="K397" s="15" t="s">
        <v>37</v>
      </c>
      <c r="L397" s="70" t="s">
        <v>37</v>
      </c>
      <c r="M397" s="61" t="str">
        <f>IF(E397&lt;&gt;"repite",L397,M395&amp;"- " &amp;L397)</f>
        <v>DADE</v>
      </c>
      <c r="N397" s="73" t="s">
        <v>37</v>
      </c>
      <c r="O397">
        <v>109</v>
      </c>
    </row>
    <row r="398" spans="1:15" ht="12.95" customHeight="1" outlineLevel="1" x14ac:dyDescent="0.25">
      <c r="A398" s="107" t="s">
        <v>1119</v>
      </c>
      <c r="B398" s="63"/>
      <c r="C398" s="56">
        <f>SUBTOTAL(1,C397:C397)</f>
        <v>100</v>
      </c>
      <c r="D398" s="15"/>
      <c r="E398" s="61"/>
      <c r="F398" s="61"/>
      <c r="G398" s="61"/>
      <c r="H398" s="15"/>
      <c r="I398" s="15"/>
      <c r="J398" s="80"/>
      <c r="K398" s="15"/>
      <c r="L398" s="70"/>
      <c r="M398" s="61"/>
      <c r="N398" s="73"/>
      <c r="O398">
        <f>SUBTOTAL(1,O397:O397)</f>
        <v>109</v>
      </c>
    </row>
    <row r="399" spans="1:15" ht="12.95" customHeight="1" outlineLevel="2" x14ac:dyDescent="0.25">
      <c r="A399" s="52">
        <v>66</v>
      </c>
      <c r="B399" s="26" t="s">
        <v>105</v>
      </c>
      <c r="C399" s="14">
        <v>100</v>
      </c>
      <c r="D399" s="15" t="s">
        <v>289</v>
      </c>
      <c r="E399" s="61" t="str">
        <f>IF(A399&lt;&gt;A397,D399,"repite")</f>
        <v>Se tienen identificados, valorados y monitoreados los riesgos asociados al proceso Gestión de Talento Humano.  Se hacen reportes cuatrimestrales, de los cuales la OCI se pronuncia mediante informe .</v>
      </c>
      <c r="F399" s="61" t="str">
        <f>IF(E399&lt;&gt;"repite",D399,F397&amp;"- " &amp;D399)</f>
        <v>Se tienen identificados, valorados y monitoreados los riesgos asociados al proceso Gestión de Talento Humano.  Se hacen reportes cuatrimestrales, de los cuales la OCI se pronuncia mediante informe .</v>
      </c>
      <c r="G399" s="61" t="s">
        <v>289</v>
      </c>
      <c r="H399" s="15" t="str">
        <f t="shared" ref="H399:H410" si="88">IF(A399&lt;&gt;A400,"ultima","igual")</f>
        <v>igual</v>
      </c>
      <c r="I399" s="15" t="s">
        <v>190</v>
      </c>
      <c r="J399" s="15" t="s">
        <v>289</v>
      </c>
      <c r="K399" s="15" t="s">
        <v>33</v>
      </c>
      <c r="L399" s="70" t="s">
        <v>171</v>
      </c>
      <c r="M399" s="61" t="str">
        <f>IF(E399&lt;&gt;"repite",L399,M397&amp;"- " &amp;L399)</f>
        <v>TH</v>
      </c>
      <c r="N399" s="73" t="s">
        <v>171</v>
      </c>
      <c r="O399">
        <v>38</v>
      </c>
    </row>
    <row r="400" spans="1:15" ht="12.95" customHeight="1" outlineLevel="2" x14ac:dyDescent="0.25">
      <c r="A400" s="53">
        <v>66</v>
      </c>
      <c r="B400" s="13" t="s">
        <v>105</v>
      </c>
      <c r="C400" s="14">
        <v>100</v>
      </c>
      <c r="D400" s="15" t="s">
        <v>311</v>
      </c>
      <c r="E400" s="61" t="str">
        <f t="shared" ref="E400:E411" si="89">IF(A400&lt;&gt;A399,D400,"repite")</f>
        <v>repite</v>
      </c>
      <c r="F400" s="61" t="str">
        <f t="shared" ref="F400:F411" si="90">IF(E400&lt;&gt;"repite",D400,F399&amp;"- " &amp;D400)</f>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v>
      </c>
      <c r="G400" s="61" t="s">
        <v>948</v>
      </c>
      <c r="H400" s="15" t="str">
        <f t="shared" si="88"/>
        <v>igual</v>
      </c>
      <c r="I400" s="15" t="s">
        <v>190</v>
      </c>
      <c r="J400" s="15" t="s">
        <v>311</v>
      </c>
      <c r="K400" s="15" t="s">
        <v>33</v>
      </c>
      <c r="L400" s="70" t="s">
        <v>318</v>
      </c>
      <c r="M400" s="61" t="str">
        <f t="shared" ref="M400:M411" si="91">IF(E400&lt;&gt;"repite",L400,M399&amp;"- " &amp;L400)</f>
        <v>TH- Gest Bienes y Serv</v>
      </c>
      <c r="N400" s="73" t="s">
        <v>1042</v>
      </c>
      <c r="O400">
        <v>64</v>
      </c>
    </row>
    <row r="401" spans="1:15" ht="12.95" customHeight="1" outlineLevel="2" x14ac:dyDescent="0.25">
      <c r="A401" s="52">
        <v>66</v>
      </c>
      <c r="B401" s="16" t="s">
        <v>105</v>
      </c>
      <c r="C401" s="14">
        <v>100</v>
      </c>
      <c r="D401" s="15" t="s">
        <v>329</v>
      </c>
      <c r="E401" s="61" t="str">
        <f t="shared" si="89"/>
        <v>repite</v>
      </c>
      <c r="F401"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401" s="61" t="s">
        <v>949</v>
      </c>
      <c r="H401" s="15" t="str">
        <f t="shared" si="88"/>
        <v>igual</v>
      </c>
      <c r="I401" s="15" t="s">
        <v>190</v>
      </c>
      <c r="J401" s="87" t="s">
        <v>334</v>
      </c>
      <c r="K401" s="15" t="s">
        <v>33</v>
      </c>
      <c r="L401" s="70" t="s">
        <v>338</v>
      </c>
      <c r="M401" s="61" t="str">
        <f t="shared" si="91"/>
        <v>TH- Gest Bienes y Serv- Adquisiciones</v>
      </c>
      <c r="N401" s="73" t="s">
        <v>1043</v>
      </c>
      <c r="O401">
        <v>89</v>
      </c>
    </row>
    <row r="402" spans="1:15" ht="12.95" customHeight="1" outlineLevel="2" x14ac:dyDescent="0.25">
      <c r="A402" s="58">
        <v>66</v>
      </c>
      <c r="B402" s="63" t="s">
        <v>105</v>
      </c>
      <c r="C402" s="56">
        <v>100</v>
      </c>
      <c r="D402" s="15" t="s">
        <v>420</v>
      </c>
      <c r="E402" s="61" t="str">
        <f t="shared" si="89"/>
        <v>repite</v>
      </c>
      <c r="F402" s="61" t="str">
        <f t="shared" si="9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v>
      </c>
      <c r="G402" s="61" t="s">
        <v>1008</v>
      </c>
      <c r="H402" s="15" t="str">
        <f t="shared" si="88"/>
        <v>igual</v>
      </c>
      <c r="I402" s="15" t="s">
        <v>190</v>
      </c>
      <c r="J402" s="80" t="s">
        <v>400</v>
      </c>
      <c r="K402" s="15" t="s">
        <v>33</v>
      </c>
      <c r="L402" s="70" t="s">
        <v>422</v>
      </c>
      <c r="M402" s="61" t="str">
        <f t="shared" si="91"/>
        <v>TH- Gest Bienes y Serv- Adquisiciones- Direcc Estrategico</v>
      </c>
      <c r="N402" s="73" t="s">
        <v>1044</v>
      </c>
      <c r="O402">
        <v>151</v>
      </c>
    </row>
    <row r="403" spans="1:15" ht="12.95" customHeight="1" outlineLevel="2" x14ac:dyDescent="0.25">
      <c r="A403" s="58">
        <v>66</v>
      </c>
      <c r="B403" s="64" t="s">
        <v>105</v>
      </c>
      <c r="C403" s="56">
        <v>100</v>
      </c>
      <c r="D403" s="15" t="s">
        <v>451</v>
      </c>
      <c r="E403" s="61" t="str">
        <f t="shared" si="89"/>
        <v>repite</v>
      </c>
      <c r="F403" s="61" t="str">
        <f t="shared" si="9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v>
      </c>
      <c r="G403" s="61" t="s">
        <v>1009</v>
      </c>
      <c r="H403" s="15" t="str">
        <f t="shared" si="88"/>
        <v>igual</v>
      </c>
      <c r="I403" s="15" t="s">
        <v>190</v>
      </c>
      <c r="J403" s="80" t="s">
        <v>438</v>
      </c>
      <c r="K403" s="15" t="s">
        <v>33</v>
      </c>
      <c r="L403" s="70" t="s">
        <v>455</v>
      </c>
      <c r="M403" s="61" t="str">
        <f t="shared" si="91"/>
        <v>TH- Gest Bienes y Serv- Adquisiciones- Direcc Estrategico- Gest Conocimiento</v>
      </c>
      <c r="N403" s="73" t="s">
        <v>1045</v>
      </c>
      <c r="O403">
        <v>176</v>
      </c>
    </row>
    <row r="404" spans="1:15" ht="12.95" customHeight="1" outlineLevel="2" x14ac:dyDescent="0.25">
      <c r="A404" s="58">
        <v>66</v>
      </c>
      <c r="B404" s="64" t="s">
        <v>105</v>
      </c>
      <c r="C404" s="56">
        <v>80</v>
      </c>
      <c r="D404" s="15" t="s">
        <v>479</v>
      </c>
      <c r="E404" s="61" t="str">
        <f t="shared" si="89"/>
        <v>repite</v>
      </c>
      <c r="F404" s="61" t="str">
        <f t="shared" si="9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v>
      </c>
      <c r="G404" s="61" t="s">
        <v>1010</v>
      </c>
      <c r="H404" s="15" t="str">
        <f t="shared" si="88"/>
        <v>igual</v>
      </c>
      <c r="I404" s="15" t="s">
        <v>190</v>
      </c>
      <c r="J404" s="80" t="s">
        <v>468</v>
      </c>
      <c r="K404" s="15" t="s">
        <v>33</v>
      </c>
      <c r="L404" s="70" t="s">
        <v>488</v>
      </c>
      <c r="M404" s="61" t="str">
        <f t="shared" si="91"/>
        <v>TH- Gest Bienes y Serv- Adquisiciones- Direcc Estrategico- Gest Conocimiento- Mant_sop_TICs</v>
      </c>
      <c r="N404" s="73" t="s">
        <v>1046</v>
      </c>
      <c r="O404">
        <v>201</v>
      </c>
    </row>
    <row r="405" spans="1:15" ht="12.95" customHeight="1" outlineLevel="2" thickBot="1" x14ac:dyDescent="0.3">
      <c r="A405" s="60">
        <v>66</v>
      </c>
      <c r="B405" s="59" t="s">
        <v>105</v>
      </c>
      <c r="C405" s="56">
        <v>100</v>
      </c>
      <c r="D405" s="15" t="s">
        <v>516</v>
      </c>
      <c r="E405" s="61" t="str">
        <f t="shared" si="89"/>
        <v>repite</v>
      </c>
      <c r="F405" s="61" t="str">
        <f t="shared" si="90"/>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v>
      </c>
      <c r="G405" s="61" t="s">
        <v>1011</v>
      </c>
      <c r="H405" s="15" t="str">
        <f t="shared" si="88"/>
        <v>igual</v>
      </c>
      <c r="I405" s="15" t="s">
        <v>190</v>
      </c>
      <c r="J405" s="80" t="s">
        <v>517</v>
      </c>
      <c r="K405" s="15" t="s">
        <v>33</v>
      </c>
      <c r="L405" s="70" t="s">
        <v>520</v>
      </c>
      <c r="M405" s="61" t="str">
        <f t="shared" si="91"/>
        <v>TH- Gest Bienes y Serv- Adquisiciones- Direcc Estrategico- Gest Conocimiento- Mant_sop_TICs- Mejora continua</v>
      </c>
      <c r="N405" s="73" t="s">
        <v>1047</v>
      </c>
      <c r="O405">
        <v>226</v>
      </c>
    </row>
    <row r="406" spans="1:15" ht="12.95" customHeight="1" outlineLevel="2" x14ac:dyDescent="0.25">
      <c r="A406" s="53">
        <v>66</v>
      </c>
      <c r="B406" s="24" t="s">
        <v>105</v>
      </c>
      <c r="C406" s="14">
        <v>100</v>
      </c>
      <c r="D406" s="15" t="s">
        <v>569</v>
      </c>
      <c r="E406" s="61" t="str">
        <f t="shared" si="89"/>
        <v>repite</v>
      </c>
      <c r="F406"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v>
      </c>
      <c r="G406" s="61" t="s">
        <v>1012</v>
      </c>
      <c r="H406" s="15" t="str">
        <f t="shared" si="88"/>
        <v>igual</v>
      </c>
      <c r="I406" s="15" t="s">
        <v>190</v>
      </c>
      <c r="J406" s="88" t="s">
        <v>570</v>
      </c>
      <c r="K406" s="15" t="s">
        <v>33</v>
      </c>
      <c r="L406" s="70" t="s">
        <v>575</v>
      </c>
      <c r="M406" s="61" t="str">
        <f t="shared" si="91"/>
        <v>TH- Gest Bienes y Serv- Adquisiciones- Direcc Estrategico- Gest Conocimiento- Mant_sop_TICs- Mejora continua- Despacho</v>
      </c>
      <c r="N406" s="73" t="s">
        <v>1048</v>
      </c>
      <c r="O406">
        <v>256</v>
      </c>
    </row>
    <row r="407" spans="1:15" ht="12.95" customHeight="1" outlineLevel="2" x14ac:dyDescent="0.25">
      <c r="A407" s="52">
        <v>66</v>
      </c>
      <c r="B407" s="13" t="s">
        <v>105</v>
      </c>
      <c r="C407" s="14">
        <v>80</v>
      </c>
      <c r="D407" s="15" t="s">
        <v>590</v>
      </c>
      <c r="E407" s="61" t="str">
        <f t="shared" si="89"/>
        <v>repite</v>
      </c>
      <c r="F407"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v>
      </c>
      <c r="G407" s="61" t="s">
        <v>1013</v>
      </c>
      <c r="H407" s="15" t="str">
        <f t="shared" si="88"/>
        <v>igual</v>
      </c>
      <c r="I407" s="15" t="s">
        <v>190</v>
      </c>
      <c r="J407" s="15" t="s">
        <v>579</v>
      </c>
      <c r="K407" s="15" t="s">
        <v>33</v>
      </c>
      <c r="L407" s="70" t="s">
        <v>193</v>
      </c>
      <c r="M407" s="61" t="str">
        <f t="shared" si="91"/>
        <v>TH- Gest Bienes y Serv- Adquisiciones- Direcc Estrategico- Gest Conocimiento- Mant_sop_TICs- Mejora continua- Despacho- Juridica</v>
      </c>
      <c r="N407" s="73" t="s">
        <v>1049</v>
      </c>
      <c r="O407">
        <v>282</v>
      </c>
    </row>
    <row r="408" spans="1:15" ht="12.95" customHeight="1" outlineLevel="2" x14ac:dyDescent="0.25">
      <c r="A408" s="53">
        <v>66</v>
      </c>
      <c r="B408" s="16" t="s">
        <v>105</v>
      </c>
      <c r="C408" s="14">
        <v>100</v>
      </c>
      <c r="D408" s="15" t="s">
        <v>177</v>
      </c>
      <c r="E408" s="61" t="str">
        <f t="shared" si="89"/>
        <v>repite</v>
      </c>
      <c r="F408"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v>
      </c>
      <c r="G408" s="61" t="s">
        <v>1014</v>
      </c>
      <c r="H408" s="15" t="str">
        <f t="shared" si="88"/>
        <v>igual</v>
      </c>
      <c r="I408" s="15" t="s">
        <v>190</v>
      </c>
      <c r="J408" s="15" t="s">
        <v>628</v>
      </c>
      <c r="K408" s="15" t="s">
        <v>33</v>
      </c>
      <c r="L408" s="70" t="s">
        <v>179</v>
      </c>
      <c r="M408" s="61" t="str">
        <f t="shared" si="91"/>
        <v>TH- Gest Bienes y Serv- Adquisiciones- Direcc Estrategico- Gest Conocimiento- Mant_sop_TICs- Mejora continua- Despacho- Juridica- poblacional</v>
      </c>
      <c r="N408" s="73" t="s">
        <v>1050</v>
      </c>
      <c r="O408">
        <v>343</v>
      </c>
    </row>
    <row r="409" spans="1:15" ht="12.95" customHeight="1" outlineLevel="2" x14ac:dyDescent="0.25">
      <c r="A409" s="52">
        <v>66</v>
      </c>
      <c r="B409" s="16" t="s">
        <v>105</v>
      </c>
      <c r="C409" s="14">
        <v>100</v>
      </c>
      <c r="D409" s="90" t="s">
        <v>664</v>
      </c>
      <c r="E409" s="61" t="str">
        <f t="shared" si="89"/>
        <v>repite</v>
      </c>
      <c r="F409"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v>
      </c>
      <c r="G409" s="61" t="s">
        <v>1015</v>
      </c>
      <c r="H409" s="15" t="str">
        <f t="shared" si="88"/>
        <v>igual</v>
      </c>
      <c r="I409" s="15" t="s">
        <v>190</v>
      </c>
      <c r="J409" s="90" t="s">
        <v>665</v>
      </c>
      <c r="K409" s="79" t="s">
        <v>33</v>
      </c>
      <c r="L409" s="70" t="s">
        <v>670</v>
      </c>
      <c r="M409" s="61" t="str">
        <f t="shared" si="91"/>
        <v>TH- Gest Bienes y Serv- Adquisiciones- Direcc Estrategico- Gest Conocimiento- Mant_sop_TICs- Mejora continua- Despacho- Juridica- poblacional- Dir Serv_socia</v>
      </c>
      <c r="N409" s="73" t="s">
        <v>1051</v>
      </c>
      <c r="O409">
        <v>368</v>
      </c>
    </row>
    <row r="410" spans="1:15" ht="12.95" customHeight="1" outlineLevel="2" x14ac:dyDescent="0.25">
      <c r="A410" s="53">
        <v>66</v>
      </c>
      <c r="B410" s="16" t="s">
        <v>105</v>
      </c>
      <c r="C410" s="14">
        <v>100</v>
      </c>
      <c r="D410" s="15" t="s">
        <v>182</v>
      </c>
      <c r="E410" s="61" t="str">
        <f t="shared" si="89"/>
        <v>repite</v>
      </c>
      <c r="F410"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 *Se respondió la carta de alertas del proceso SIG el día 6 de junio de 2018. *Se realizó reporte de desempeño del sistema integrado de gestión relacionado con el Proceso de Análisis y Seguimiento de las Política Sociales, el día 13 de Junio de 2018</v>
      </c>
      <c r="G410" s="61" t="s">
        <v>1016</v>
      </c>
      <c r="H410" s="15" t="str">
        <f t="shared" si="88"/>
        <v>igual</v>
      </c>
      <c r="I410" s="15" t="s">
        <v>190</v>
      </c>
      <c r="J410" s="15" t="s">
        <v>182</v>
      </c>
      <c r="K410" s="15" t="s">
        <v>33</v>
      </c>
      <c r="L410" s="70" t="s">
        <v>694</v>
      </c>
      <c r="M410" s="61" t="str">
        <f t="shared" si="91"/>
        <v>TH- Gest Bienes y Serv- Adquisiciones- Direcc Estrategico- Gest Conocimiento- Mant_sop_TICs- Mejora continua- Despacho- Juridica- poblacional- Dir Serv_socia- Analsis y seg Politic soci</v>
      </c>
      <c r="N410" s="73" t="s">
        <v>1052</v>
      </c>
      <c r="O410">
        <v>393</v>
      </c>
    </row>
    <row r="411" spans="1:15" ht="12.95" customHeight="1" outlineLevel="2" x14ac:dyDescent="0.25">
      <c r="A411" s="60">
        <v>66</v>
      </c>
      <c r="B411" s="64" t="s">
        <v>105</v>
      </c>
      <c r="C411" s="56">
        <v>95</v>
      </c>
      <c r="D411" s="15" t="s">
        <v>736</v>
      </c>
      <c r="E411" s="61" t="str">
        <f t="shared" si="89"/>
        <v>repite</v>
      </c>
      <c r="F411" s="61" t="str">
        <f t="shared" si="90"/>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_x000D_
- Durante el periodo reportado se oficializó la actualización de los riesgos y se formuló el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 Los riesgos del proceso se actualizaron y oficializaron mediante Circular 031 del 16/10/2018_x000D_
- El proceso realiza monitoreo a los riesgos y seguimiento al plan de manejo, el cual es reportado periódicamente a la DADE y a la Oficina de Control Interno. 
Mediante circular 029 del 28 de septiembre de 2018, se formalizó la actualización del mapa de riesgos del proceso de Direccionamiento Político. El mapa de riesgos se encuentra publicado en la pirámide documental del mapa de procesos.
Se define plan de manejo para los riesgos priorizados y para los riesgos clasificados en BAJO se definió plan de contingencia. Esta información se reportó a la OCI el 18 de octubre de 2018. Soporte: Producto 27 y 54- Matriz de Riesgos de la Oficina Asesora Jurídica- Se realizó la respecticva oficializacion e identificacion de riesgos con el equipo del proceso, así como el plan de manejo,- El día 1 de Octubre de 2018 ,fue remitido a la Oficina de Control Interno el seguimiento realizado al mapa de riesgos del Proceso de Direccionamiento de los Servicios Sociales con sus respectivas evidencias , de acuerdo al cronograma establecido para estos reportes.- *Se respondió la carta de alertas del proceso SIG el día 6 de junio de 2018. *Se realizó reporte de desempeño del sistema integrado de gestión relacionado con el Proceso de Análisis y Seguimiento de las Política Sociales, el día 13 de Junio de 2018- SUB ADULTEZ. Se realizó el reporte de monitoreo de enero, abril, julio y octubre de 2018 a la Dirección Territorial para firma y posterior entrega al área competente.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v>
      </c>
      <c r="G411" s="61" t="s">
        <v>1017</v>
      </c>
      <c r="H411" s="15" t="str">
        <f>IF(A411&lt;&gt;A413,"ultima","igual")</f>
        <v>ultima</v>
      </c>
      <c r="I411" s="15" t="s">
        <v>189</v>
      </c>
      <c r="J411" s="87" t="s">
        <v>737</v>
      </c>
      <c r="K411" s="15" t="s">
        <v>33</v>
      </c>
      <c r="L411" s="70" t="s">
        <v>183</v>
      </c>
      <c r="M411" s="61" t="str">
        <f t="shared" si="91"/>
        <v>TH- Gest Bienes y Serv- Adquisiciones- Direcc Estrategico- Gest Conocimiento- Mant_sop_TICs- Mejora continua- Despacho- Juridica- poblacional- Dir Serv_socia- Analsis y seg Politic soci- Territorial</v>
      </c>
      <c r="N411" s="73" t="s">
        <v>1053</v>
      </c>
      <c r="O411">
        <v>418</v>
      </c>
    </row>
    <row r="412" spans="1:15" ht="12.95" customHeight="1" outlineLevel="1" x14ac:dyDescent="0.25">
      <c r="A412" s="107" t="s">
        <v>1120</v>
      </c>
      <c r="B412" s="64"/>
      <c r="C412" s="56">
        <f>SUBTOTAL(1,C399:C411)</f>
        <v>96.538461538461533</v>
      </c>
      <c r="D412" s="15"/>
      <c r="E412" s="61"/>
      <c r="F412" s="61"/>
      <c r="G412" s="61"/>
      <c r="H412" s="15"/>
      <c r="I412" s="15"/>
      <c r="J412" s="87"/>
      <c r="K412" s="15"/>
      <c r="L412" s="70"/>
      <c r="M412" s="61"/>
      <c r="N412" s="73"/>
      <c r="O412">
        <f>SUBTOTAL(1,O399:O411)</f>
        <v>231.15384615384616</v>
      </c>
    </row>
    <row r="413" spans="1:15" ht="12.95" customHeight="1" outlineLevel="2" x14ac:dyDescent="0.25">
      <c r="A413" s="52">
        <v>67</v>
      </c>
      <c r="B413" s="22" t="s">
        <v>106</v>
      </c>
      <c r="C413" s="14">
        <v>100</v>
      </c>
      <c r="D413" s="15" t="s">
        <v>296</v>
      </c>
      <c r="E413" s="61" t="str">
        <f>IF(A413&lt;&gt;A411,D413,"repite")</f>
        <v>Actualmente nos encontramos actualizando la caracterización del proceso Gestión de Talento Humano, en el marco de la actualización del mapa de procesos de la Entidad y se tiene previsto la revisión y actualización de los riesgos asociados al mismo</v>
      </c>
      <c r="F413" s="61" t="str">
        <f>IF(E413&lt;&gt;"repite",D413,F411&amp;"- " &amp;D413)</f>
        <v>Actualmente nos encontramos actualizando la caracterización del proceso Gestión de Talento Humano, en el marco de la actualización del mapa de procesos de la Entidad y se tiene previsto la revisión y actualización de los riesgos asociados al mismo</v>
      </c>
      <c r="G413" s="61" t="s">
        <v>296</v>
      </c>
      <c r="H413" s="15" t="str">
        <f t="shared" ref="H413:H424" si="92">IF(A413&lt;&gt;A414,"ultima","igual")</f>
        <v>igual</v>
      </c>
      <c r="I413" s="15" t="s">
        <v>190</v>
      </c>
      <c r="J413" s="15" t="s">
        <v>296</v>
      </c>
      <c r="K413" s="15" t="s">
        <v>33</v>
      </c>
      <c r="L413" s="70" t="s">
        <v>171</v>
      </c>
      <c r="M413" s="61" t="str">
        <f>IF(E413&lt;&gt;"repite",L413,M411&amp;"- " &amp;L413)</f>
        <v>TH</v>
      </c>
      <c r="N413" s="73" t="s">
        <v>171</v>
      </c>
      <c r="O413">
        <v>39</v>
      </c>
    </row>
    <row r="414" spans="1:15" ht="12.95" customHeight="1" outlineLevel="2" x14ac:dyDescent="0.25">
      <c r="A414" s="52">
        <v>67</v>
      </c>
      <c r="B414" s="13" t="s">
        <v>106</v>
      </c>
      <c r="C414" s="14">
        <v>100</v>
      </c>
      <c r="D414" s="15" t="s">
        <v>311</v>
      </c>
      <c r="E414" s="61" t="str">
        <f t="shared" ref="E414:E425" si="93">IF(A414&lt;&gt;A413,D414,"repite")</f>
        <v>repite</v>
      </c>
      <c r="F414" s="61" t="str">
        <f t="shared" ref="F414:F425" si="94">IF(E414&lt;&gt;"repite",D414,F413&amp;"- " &amp;D414)</f>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v>
      </c>
      <c r="G414" s="61" t="s">
        <v>1018</v>
      </c>
      <c r="H414" s="15" t="str">
        <f t="shared" si="92"/>
        <v>igual</v>
      </c>
      <c r="I414" s="15" t="s">
        <v>190</v>
      </c>
      <c r="J414" s="15" t="s">
        <v>311</v>
      </c>
      <c r="K414" s="15" t="s">
        <v>33</v>
      </c>
      <c r="L414" s="70" t="s">
        <v>318</v>
      </c>
      <c r="M414" s="61" t="str">
        <f t="shared" ref="M414:M425" si="95">IF(E414&lt;&gt;"repite",L414,M413&amp;"- " &amp;L414)</f>
        <v>TH- Gest Bienes y Serv</v>
      </c>
      <c r="N414" s="73" t="s">
        <v>1042</v>
      </c>
      <c r="O414">
        <v>65</v>
      </c>
    </row>
    <row r="415" spans="1:15" ht="12.95" customHeight="1" outlineLevel="2" x14ac:dyDescent="0.25">
      <c r="A415" s="52">
        <v>67</v>
      </c>
      <c r="B415" s="75" t="s">
        <v>106</v>
      </c>
      <c r="C415" s="14">
        <v>100</v>
      </c>
      <c r="D415" s="15" t="s">
        <v>329</v>
      </c>
      <c r="E415" s="61" t="str">
        <f t="shared" si="93"/>
        <v>repite</v>
      </c>
      <c r="F415"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415" s="61" t="s">
        <v>1019</v>
      </c>
      <c r="H415" s="15" t="str">
        <f t="shared" si="92"/>
        <v>igual</v>
      </c>
      <c r="I415" s="15" t="s">
        <v>190</v>
      </c>
      <c r="J415" s="87" t="s">
        <v>334</v>
      </c>
      <c r="K415" s="15" t="s">
        <v>33</v>
      </c>
      <c r="L415" s="70" t="s">
        <v>338</v>
      </c>
      <c r="M415" s="61" t="str">
        <f t="shared" si="95"/>
        <v>TH- Gest Bienes y Serv- Adquisiciones</v>
      </c>
      <c r="N415" s="73" t="s">
        <v>1043</v>
      </c>
      <c r="O415">
        <v>90</v>
      </c>
    </row>
    <row r="416" spans="1:15" ht="12.95" customHeight="1" outlineLevel="2" x14ac:dyDescent="0.25">
      <c r="A416" s="60">
        <v>67</v>
      </c>
      <c r="B416" s="66" t="s">
        <v>106</v>
      </c>
      <c r="C416" s="56">
        <v>100</v>
      </c>
      <c r="D416" s="15" t="s">
        <v>421</v>
      </c>
      <c r="E416" s="61" t="str">
        <f t="shared" si="93"/>
        <v>repite</v>
      </c>
      <c r="F416" s="61" t="str">
        <f t="shared" si="94"/>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v>
      </c>
      <c r="G416" s="61" t="s">
        <v>1020</v>
      </c>
      <c r="H416" s="15" t="str">
        <f t="shared" si="92"/>
        <v>igual</v>
      </c>
      <c r="I416" s="15" t="s">
        <v>190</v>
      </c>
      <c r="J416" s="80" t="s">
        <v>400</v>
      </c>
      <c r="K416" s="15" t="s">
        <v>33</v>
      </c>
      <c r="L416" s="70" t="s">
        <v>422</v>
      </c>
      <c r="M416" s="61" t="str">
        <f t="shared" si="95"/>
        <v>TH- Gest Bienes y Serv- Adquisiciones- Direcc Estrategico</v>
      </c>
      <c r="N416" s="73" t="s">
        <v>1044</v>
      </c>
      <c r="O416">
        <v>152</v>
      </c>
    </row>
    <row r="417" spans="1:15" ht="12.95" customHeight="1" outlineLevel="2" x14ac:dyDescent="0.25">
      <c r="A417" s="58">
        <v>67</v>
      </c>
      <c r="B417" s="62" t="s">
        <v>106</v>
      </c>
      <c r="C417" s="56">
        <v>100</v>
      </c>
      <c r="D417" s="15" t="s">
        <v>452</v>
      </c>
      <c r="E417" s="61" t="str">
        <f t="shared" si="93"/>
        <v>repite</v>
      </c>
      <c r="F417" s="61" t="str">
        <f t="shared" si="94"/>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v>
      </c>
      <c r="G417" s="61" t="s">
        <v>1021</v>
      </c>
      <c r="H417" s="15" t="str">
        <f t="shared" si="92"/>
        <v>igual</v>
      </c>
      <c r="I417" s="15" t="s">
        <v>190</v>
      </c>
      <c r="J417" s="80" t="s">
        <v>453</v>
      </c>
      <c r="K417" s="15" t="s">
        <v>33</v>
      </c>
      <c r="L417" s="70" t="s">
        <v>455</v>
      </c>
      <c r="M417" s="61" t="str">
        <f t="shared" si="95"/>
        <v>TH- Gest Bienes y Serv- Adquisiciones- Direcc Estrategico- Gest Conocimiento</v>
      </c>
      <c r="N417" s="73" t="s">
        <v>1045</v>
      </c>
      <c r="O417">
        <v>177</v>
      </c>
    </row>
    <row r="418" spans="1:15" ht="12.95" customHeight="1" outlineLevel="2" x14ac:dyDescent="0.25">
      <c r="A418" s="60">
        <v>67</v>
      </c>
      <c r="B418" s="62" t="s">
        <v>106</v>
      </c>
      <c r="C418" s="56">
        <v>80</v>
      </c>
      <c r="D418" s="15" t="s">
        <v>487</v>
      </c>
      <c r="E418" s="61" t="str">
        <f t="shared" si="93"/>
        <v>repite</v>
      </c>
      <c r="F418" s="61" t="str">
        <f t="shared" si="94"/>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v>
      </c>
      <c r="G418" s="61" t="s">
        <v>1022</v>
      </c>
      <c r="H418" s="15" t="str">
        <f t="shared" si="92"/>
        <v>igual</v>
      </c>
      <c r="I418" s="15" t="s">
        <v>190</v>
      </c>
      <c r="J418" s="80" t="s">
        <v>468</v>
      </c>
      <c r="K418" s="15" t="s">
        <v>33</v>
      </c>
      <c r="L418" s="70" t="s">
        <v>488</v>
      </c>
      <c r="M418" s="61" t="str">
        <f t="shared" si="95"/>
        <v>TH- Gest Bienes y Serv- Adquisiciones- Direcc Estrategico- Gest Conocimiento- Mant_sop_TICs</v>
      </c>
      <c r="N418" s="73" t="s">
        <v>1046</v>
      </c>
      <c r="O418">
        <v>202</v>
      </c>
    </row>
    <row r="419" spans="1:15" ht="12.95" customHeight="1" outlineLevel="2" x14ac:dyDescent="0.25">
      <c r="A419" s="58">
        <v>67</v>
      </c>
      <c r="B419" s="62" t="s">
        <v>106</v>
      </c>
      <c r="C419" s="56">
        <v>100</v>
      </c>
      <c r="D419" s="15" t="s">
        <v>518</v>
      </c>
      <c r="E419" s="61" t="str">
        <f t="shared" si="93"/>
        <v>repite</v>
      </c>
      <c r="F419" s="61" t="str">
        <f t="shared" si="94"/>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v>
      </c>
      <c r="G419" s="61" t="s">
        <v>1023</v>
      </c>
      <c r="H419" s="15" t="str">
        <f t="shared" si="92"/>
        <v>igual</v>
      </c>
      <c r="I419" s="15" t="s">
        <v>190</v>
      </c>
      <c r="J419" s="80" t="s">
        <v>517</v>
      </c>
      <c r="K419" s="15" t="s">
        <v>33</v>
      </c>
      <c r="L419" s="70" t="s">
        <v>520</v>
      </c>
      <c r="M419" s="61" t="str">
        <f t="shared" si="95"/>
        <v>TH- Gest Bienes y Serv- Adquisiciones- Direcc Estrategico- Gest Conocimiento- Mant_sop_TICs- Mejora continua</v>
      </c>
      <c r="N419" s="73" t="s">
        <v>1047</v>
      </c>
      <c r="O419">
        <v>227</v>
      </c>
    </row>
    <row r="420" spans="1:15" ht="12.95" customHeight="1" outlineLevel="2" x14ac:dyDescent="0.25">
      <c r="A420" s="53">
        <v>67</v>
      </c>
      <c r="B420" s="20" t="s">
        <v>106</v>
      </c>
      <c r="C420" s="14">
        <v>100</v>
      </c>
      <c r="D420" s="15" t="s">
        <v>571</v>
      </c>
      <c r="E420" s="61" t="str">
        <f t="shared" si="93"/>
        <v>repite</v>
      </c>
      <c r="F420"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v>
      </c>
      <c r="G420" s="61" t="s">
        <v>1024</v>
      </c>
      <c r="H420" s="15" t="str">
        <f t="shared" si="92"/>
        <v>igual</v>
      </c>
      <c r="I420" s="15" t="s">
        <v>190</v>
      </c>
      <c r="J420" s="88" t="s">
        <v>570</v>
      </c>
      <c r="K420" s="15" t="s">
        <v>33</v>
      </c>
      <c r="L420" s="70" t="s">
        <v>575</v>
      </c>
      <c r="M420" s="61" t="str">
        <f t="shared" si="95"/>
        <v>TH- Gest Bienes y Serv- Adquisiciones- Direcc Estrategico- Gest Conocimiento- Mant_sop_TICs- Mejora continua- Despacho</v>
      </c>
      <c r="N420" s="73" t="s">
        <v>1048</v>
      </c>
      <c r="O420">
        <v>257</v>
      </c>
    </row>
    <row r="421" spans="1:15" ht="12.95" customHeight="1" outlineLevel="2" thickBot="1" x14ac:dyDescent="0.3">
      <c r="A421" s="52">
        <v>67</v>
      </c>
      <c r="B421" s="16" t="s">
        <v>106</v>
      </c>
      <c r="C421" s="14">
        <v>100</v>
      </c>
      <c r="D421" s="15" t="s">
        <v>593</v>
      </c>
      <c r="E421" s="61" t="str">
        <f t="shared" si="93"/>
        <v>repite</v>
      </c>
      <c r="F421"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v>
      </c>
      <c r="G421" s="61" t="s">
        <v>1025</v>
      </c>
      <c r="H421" s="15" t="str">
        <f t="shared" si="92"/>
        <v>igual</v>
      </c>
      <c r="I421" s="15" t="s">
        <v>190</v>
      </c>
      <c r="J421" s="15" t="s">
        <v>579</v>
      </c>
      <c r="K421" s="15" t="s">
        <v>33</v>
      </c>
      <c r="L421" s="70" t="s">
        <v>193</v>
      </c>
      <c r="M421" s="61" t="str">
        <f t="shared" si="95"/>
        <v>TH- Gest Bienes y Serv- Adquisiciones- Direcc Estrategico- Gest Conocimiento- Mant_sop_TICs- Mejora continua- Despacho- Juridica</v>
      </c>
      <c r="N421" s="73" t="s">
        <v>1049</v>
      </c>
      <c r="O421">
        <v>283</v>
      </c>
    </row>
    <row r="422" spans="1:15" ht="12.95" customHeight="1" outlineLevel="2" x14ac:dyDescent="0.25">
      <c r="A422" s="53">
        <v>67</v>
      </c>
      <c r="B422" s="24" t="s">
        <v>106</v>
      </c>
      <c r="C422" s="14">
        <v>100</v>
      </c>
      <c r="D422" s="15" t="s">
        <v>177</v>
      </c>
      <c r="E422" s="61" t="str">
        <f t="shared" si="93"/>
        <v>repite</v>
      </c>
      <c r="F422"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v>
      </c>
      <c r="G422" s="61" t="s">
        <v>1026</v>
      </c>
      <c r="H422" s="15" t="str">
        <f t="shared" si="92"/>
        <v>igual</v>
      </c>
      <c r="I422" s="15" t="s">
        <v>190</v>
      </c>
      <c r="J422" s="15" t="s">
        <v>614</v>
      </c>
      <c r="K422" s="15" t="s">
        <v>33</v>
      </c>
      <c r="L422" s="70" t="s">
        <v>179</v>
      </c>
      <c r="M422" s="61" t="str">
        <f t="shared" si="95"/>
        <v>TH- Gest Bienes y Serv- Adquisiciones- Direcc Estrategico- Gest Conocimiento- Mant_sop_TICs- Mejora continua- Despacho- Juridica- poblacional</v>
      </c>
      <c r="N422" s="73" t="s">
        <v>1050</v>
      </c>
      <c r="O422">
        <v>344</v>
      </c>
    </row>
    <row r="423" spans="1:15" ht="12.95" customHeight="1" outlineLevel="2" x14ac:dyDescent="0.25">
      <c r="A423" s="52">
        <v>67</v>
      </c>
      <c r="B423" s="16" t="s">
        <v>106</v>
      </c>
      <c r="C423" s="14">
        <v>100</v>
      </c>
      <c r="D423" s="15" t="s">
        <v>666</v>
      </c>
      <c r="E423" s="61" t="str">
        <f t="shared" si="93"/>
        <v>repite</v>
      </c>
      <c r="F423"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v>
      </c>
      <c r="G423" s="61" t="s">
        <v>1027</v>
      </c>
      <c r="H423" s="15" t="str">
        <f t="shared" si="92"/>
        <v>igual</v>
      </c>
      <c r="I423" s="15" t="s">
        <v>190</v>
      </c>
      <c r="J423" s="15" t="s">
        <v>667</v>
      </c>
      <c r="K423" s="79" t="s">
        <v>33</v>
      </c>
      <c r="L423" s="70" t="s">
        <v>670</v>
      </c>
      <c r="M423" s="61" t="str">
        <f t="shared" si="95"/>
        <v>TH- Gest Bienes y Serv- Adquisiciones- Direcc Estrategico- Gest Conocimiento- Mant_sop_TICs- Mejora continua- Despacho- Juridica- poblacional- Dir Serv_socia</v>
      </c>
      <c r="N423" s="73" t="s">
        <v>1051</v>
      </c>
      <c r="O423">
        <v>369</v>
      </c>
    </row>
    <row r="424" spans="1:15" ht="12.95" customHeight="1" outlineLevel="2" x14ac:dyDescent="0.25">
      <c r="A424" s="53">
        <v>67</v>
      </c>
      <c r="B424" s="16" t="s">
        <v>106</v>
      </c>
      <c r="C424" s="14">
        <v>100</v>
      </c>
      <c r="D424" s="15" t="s">
        <v>182</v>
      </c>
      <c r="E424" s="61" t="str">
        <f t="shared" si="93"/>
        <v>repite</v>
      </c>
      <c r="F424"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 *Se respondió la carta de alertas del proceso SIG el día 6 de junio de 2018. *Se realizó reporte de desempeño del sistema integrado de gestión relacionado con el Proceso de Análisis y Seguimiento de las Política Sociales, el día 13 de Junio de 2018</v>
      </c>
      <c r="G424" s="61" t="s">
        <v>1028</v>
      </c>
      <c r="H424" s="15" t="str">
        <f t="shared" si="92"/>
        <v>igual</v>
      </c>
      <c r="I424" s="15" t="s">
        <v>190</v>
      </c>
      <c r="J424" s="15" t="s">
        <v>182</v>
      </c>
      <c r="K424" s="15" t="s">
        <v>33</v>
      </c>
      <c r="L424" s="70" t="s">
        <v>694</v>
      </c>
      <c r="M424" s="61" t="str">
        <f t="shared" si="95"/>
        <v>TH- Gest Bienes y Serv- Adquisiciones- Direcc Estrategico- Gest Conocimiento- Mant_sop_TICs- Mejora continua- Despacho- Juridica- poblacional- Dir Serv_socia- Analsis y seg Politic soci</v>
      </c>
      <c r="N424" s="73" t="s">
        <v>1052</v>
      </c>
      <c r="O424">
        <v>394</v>
      </c>
    </row>
    <row r="425" spans="1:15" ht="12.95" customHeight="1" outlineLevel="2" x14ac:dyDescent="0.25">
      <c r="A425" s="60">
        <v>67</v>
      </c>
      <c r="B425" s="63" t="s">
        <v>106</v>
      </c>
      <c r="C425" s="56">
        <v>95</v>
      </c>
      <c r="D425" s="15" t="s">
        <v>738</v>
      </c>
      <c r="E425" s="61" t="str">
        <f t="shared" si="93"/>
        <v>repite</v>
      </c>
      <c r="F425" s="61" t="str">
        <f t="shared" si="94"/>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Los riesgos del proceso cumplen un año de actualización en el mes de noviembre. De manera periódica se realiza el seguimiento al cumplimiento de las acciones preventivas y a los controles._x000D_
_x000D_
- Durante el periodo reportado se han realizado reuniones con integrantes del equipo del proceso y con las Direcciones y Subdirecciones Técnicas del Nivel Central para definir acciones y nivelar conceptos frente a la información misional. Igualmente para coordinar las diferentes actividades en cumplimiento al plan de manejo. _x000D_
_x000D_
- El proceso Mantenimiento y Soporte de TIC cuenta con riesgos de gestión identificados, plan de manejo de riesgos y su respectivo seguimiento los cuales reposan en el Mapa de procesos de la entidad a través del instrumento de acciones de mejora, actualmente el mapa de riesgos del proceso se encuentra en actualización._x000D_
_x000D_
Actualmente los riesgo asociados a este proceso están en actualización, al igual que su plan de manejo._x000D_
_x000D_
De igual forma se realizan actualizaciones a los documentos que permiten definir y contralar las actividades que se realizan, en el periodo informado se generaron o actualizaron los siguientes documentos:_x000D_
-Se  actualiza el procedimiento de quejas, reclamos y felicitaciones de los usuarios de mesa de servicios. - Los controles de los riesgos del proceso se actualizaron y oficializaron mediante Circular 031 del 16/10/2018_x000D_
- Cuatrimestralmente se realiza seguimiento y reporte del estado de las acciones de control. El proceso gestionó al 100% las acciones y para el tercer trimestre se realizó revisión y actualización del mapa de riesgos, así como del plan de manejo y de contingencia. 
* Mediante circular 029 del 28 de septiembre de 2018, se formalizó la actualización del mapa de riesgos del proceso de Direccionamiento Político. 
* Se definió el plan de manejo y el plan de contingencia, el cual se reportó el 18 de octubre a la Oficina de Control Interno.- Autoevaluaciones de los Procedimientos de Gestión Jurídica- Se realizó la respecticva oficializacion e identificacion de riesgos con el equipo del proceso, así como el plan de manejo,- Las actividades de control son revisadas perídicamente según la fecha establecida en el plan de acción y contingencia de los riesgos PDSS 28062018 enviado a OCI el 23-08-2018- *Se respondió la carta de alertas del proceso SIG el día 6 de junio de 2018. *Se realizó reporte de desempeño del sistema integrado de gestión relacionado con el Proceso de Análisis y Seguimiento de las Política Sociales, el día 13 de Junio de 2018- SUB ADULTEZ. Se ha reportado el plan de manejo de la matriz de riesgos del servicio Hogar de Paso, en diciembre de 2017, febrero y junio de 2018. Se encuentra en proceso de revisión y actualización. 
En el marco de los procedimientos generales de la entidad se han oficializado 35 documentos, se remitieron a la Dirección Territorial 11 documentos para iniciar proceso de oficialización, 3 documentos se encuentran en DADE para oficializar y 5 se encuentran en revisión por los equipos técnicos. 
Cuatro intructivos y un lineamiento se encuentran en revisión por el equipo técnico para posteriormente iniciar su proceso de oficialización.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v>
      </c>
      <c r="G425" s="61" t="s">
        <v>1029</v>
      </c>
      <c r="H425" s="15" t="str">
        <f>IF(A425&lt;&gt;A427,"ultima","igual")</f>
        <v>ultima</v>
      </c>
      <c r="I425" s="15" t="s">
        <v>189</v>
      </c>
      <c r="J425" s="87" t="s">
        <v>739</v>
      </c>
      <c r="K425" s="15" t="s">
        <v>33</v>
      </c>
      <c r="L425" s="70" t="s">
        <v>183</v>
      </c>
      <c r="M425" s="61" t="str">
        <f t="shared" si="95"/>
        <v>TH- Gest Bienes y Serv- Adquisiciones- Direcc Estrategico- Gest Conocimiento- Mant_sop_TICs- Mejora continua- Despacho- Juridica- poblacional- Dir Serv_socia- Analsis y seg Politic soci- Territorial</v>
      </c>
      <c r="N425" s="73" t="s">
        <v>1053</v>
      </c>
      <c r="O425">
        <v>419</v>
      </c>
    </row>
    <row r="426" spans="1:15" ht="12.95" customHeight="1" outlineLevel="1" x14ac:dyDescent="0.25">
      <c r="A426" s="110" t="s">
        <v>1121</v>
      </c>
      <c r="B426" s="106"/>
      <c r="C426" s="56">
        <f>SUBTOTAL(1,C413:C425)</f>
        <v>98.07692307692308</v>
      </c>
      <c r="D426" s="15"/>
      <c r="E426" s="61"/>
      <c r="F426" s="61"/>
      <c r="G426" s="61"/>
      <c r="H426" s="15"/>
      <c r="I426" s="15"/>
      <c r="J426" s="87"/>
      <c r="K426" s="15"/>
      <c r="L426" s="70"/>
      <c r="M426" s="61"/>
      <c r="N426" s="73"/>
      <c r="O426">
        <f>SUBTOTAL(1,O413:O425)</f>
        <v>232.15384615384616</v>
      </c>
    </row>
    <row r="427" spans="1:15" ht="12.95" customHeight="1" outlineLevel="2" x14ac:dyDescent="0.25">
      <c r="A427" s="60">
        <v>68</v>
      </c>
      <c r="B427" s="61" t="s">
        <v>107</v>
      </c>
      <c r="C427" s="56">
        <v>100</v>
      </c>
      <c r="D427" s="15" t="s">
        <v>350</v>
      </c>
      <c r="E427" s="61" t="str">
        <f>IF(A427&lt;&gt;A425,D427,"repite")</f>
        <v xml:space="preserve">Desde la Dirección de Análisis y Diseño Estratégico se coordinó el envío de cartas de gestión y alertas a los procesos institucionales las cuales incluyeron el estado del componente de gestión de riesgos._x000D_
</v>
      </c>
      <c r="F427" s="61" t="str">
        <f>IF(E427&lt;&gt;"repite",D427,F425&amp;"- " &amp;D427)</f>
        <v xml:space="preserve">Desde la Dirección de Análisis y Diseño Estratégico se coordinó el envío de cartas de gestión y alertas a los procesos institucionales las cuales incluyeron el estado del componente de gestión de riesgos._x000D_
</v>
      </c>
      <c r="G427" s="61" t="s">
        <v>350</v>
      </c>
      <c r="H427" s="15" t="str">
        <f>IF(A427&lt;&gt;A429,"ultima","igual")</f>
        <v>ultima</v>
      </c>
      <c r="I427" s="15" t="s">
        <v>189</v>
      </c>
      <c r="J427" s="80" t="s">
        <v>366</v>
      </c>
      <c r="K427" s="15" t="s">
        <v>37</v>
      </c>
      <c r="L427" s="70" t="s">
        <v>37</v>
      </c>
      <c r="M427" s="61" t="str">
        <f>IF(E427&lt;&gt;"repite",L427,M425&amp;"- " &amp;L427)</f>
        <v>DADE</v>
      </c>
      <c r="N427" s="73" t="s">
        <v>37</v>
      </c>
      <c r="O427">
        <v>110</v>
      </c>
    </row>
    <row r="428" spans="1:15" ht="12.95" customHeight="1" outlineLevel="1" x14ac:dyDescent="0.25">
      <c r="A428" s="107" t="s">
        <v>1122</v>
      </c>
      <c r="B428" s="61"/>
      <c r="C428" s="56">
        <f>SUBTOTAL(1,C427:C427)</f>
        <v>100</v>
      </c>
      <c r="D428" s="15"/>
      <c r="E428" s="61"/>
      <c r="F428" s="61"/>
      <c r="G428" s="61"/>
      <c r="H428" s="15"/>
      <c r="I428" s="15"/>
      <c r="J428" s="80"/>
      <c r="K428" s="15"/>
      <c r="L428" s="70"/>
      <c r="M428" s="61"/>
      <c r="N428" s="73"/>
      <c r="O428">
        <f>SUBTOTAL(1,O427:O427)</f>
        <v>110</v>
      </c>
    </row>
    <row r="429" spans="1:15" ht="12.95" customHeight="1" outlineLevel="2" x14ac:dyDescent="0.25">
      <c r="A429" s="58">
        <v>69</v>
      </c>
      <c r="B429" s="62" t="s">
        <v>108</v>
      </c>
      <c r="C429" s="56">
        <v>80</v>
      </c>
      <c r="D429" s="15" t="s">
        <v>362</v>
      </c>
      <c r="E429" s="61" t="str">
        <f>IF(A429&lt;&gt;A427,D429,"repite")</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F429" s="61" t="str">
        <f>IF(E429&lt;&gt;"repite",D429,F427&amp;"- " &amp;D429)</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G429" s="61" t="s">
        <v>362</v>
      </c>
      <c r="H429" s="15" t="str">
        <f>IF(A429&lt;&gt;A431,"ultima","igual")</f>
        <v>ultima</v>
      </c>
      <c r="I429" s="15" t="s">
        <v>189</v>
      </c>
      <c r="J429" s="80" t="s">
        <v>369</v>
      </c>
      <c r="K429" s="15" t="s">
        <v>37</v>
      </c>
      <c r="L429" s="70" t="s">
        <v>37</v>
      </c>
      <c r="M429" s="61" t="str">
        <f>IF(E429&lt;&gt;"repite",L429,M427&amp;"- " &amp;L429)</f>
        <v>DADE</v>
      </c>
      <c r="N429" s="73" t="s">
        <v>37</v>
      </c>
      <c r="O429">
        <v>111</v>
      </c>
    </row>
    <row r="430" spans="1:15" ht="12.95" customHeight="1" outlineLevel="1" x14ac:dyDescent="0.25">
      <c r="A430" s="107" t="s">
        <v>1123</v>
      </c>
      <c r="B430" s="63"/>
      <c r="C430" s="56">
        <f>SUBTOTAL(1,C429:C429)</f>
        <v>80</v>
      </c>
      <c r="D430" s="15"/>
      <c r="E430" s="61"/>
      <c r="F430" s="61"/>
      <c r="G430" s="61"/>
      <c r="H430" s="15"/>
      <c r="I430" s="15"/>
      <c r="J430" s="80"/>
      <c r="K430" s="15"/>
      <c r="L430" s="70"/>
      <c r="M430" s="61"/>
      <c r="N430" s="73"/>
      <c r="O430">
        <f>SUBTOTAL(1,O429:O429)</f>
        <v>111</v>
      </c>
    </row>
    <row r="431" spans="1:15" ht="12.95" customHeight="1" outlineLevel="2" x14ac:dyDescent="0.25">
      <c r="A431" s="58">
        <v>70</v>
      </c>
      <c r="B431" s="63" t="s">
        <v>109</v>
      </c>
      <c r="C431" s="56">
        <v>80</v>
      </c>
      <c r="D431" s="15" t="s">
        <v>362</v>
      </c>
      <c r="E431" s="61" t="str">
        <f>IF(A431&lt;&gt;A429,D431,"repite")</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F431" s="61" t="str">
        <f>IF(E431&lt;&gt;"repite",D431,F429&amp;"- " &amp;D431)</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G431" s="61" t="s">
        <v>362</v>
      </c>
      <c r="H431" s="15" t="str">
        <f>IF(A431&lt;&gt;A433,"ultima","igual")</f>
        <v>ultima</v>
      </c>
      <c r="I431" s="15" t="s">
        <v>189</v>
      </c>
      <c r="J431" s="80" t="s">
        <v>365</v>
      </c>
      <c r="K431" s="15" t="s">
        <v>37</v>
      </c>
      <c r="L431" s="70" t="s">
        <v>37</v>
      </c>
      <c r="M431" s="61" t="str">
        <f>IF(E431&lt;&gt;"repite",L431,M429&amp;"- " &amp;L431)</f>
        <v>DADE</v>
      </c>
      <c r="N431" s="73" t="s">
        <v>37</v>
      </c>
      <c r="O431">
        <v>112</v>
      </c>
    </row>
    <row r="432" spans="1:15" ht="12.95" customHeight="1" outlineLevel="1" x14ac:dyDescent="0.25">
      <c r="A432" s="107" t="s">
        <v>1124</v>
      </c>
      <c r="B432" s="106"/>
      <c r="C432" s="56">
        <f>SUBTOTAL(1,C431:C431)</f>
        <v>80</v>
      </c>
      <c r="D432" s="15"/>
      <c r="E432" s="61"/>
      <c r="F432" s="61"/>
      <c r="G432" s="61"/>
      <c r="H432" s="15"/>
      <c r="I432" s="15"/>
      <c r="J432" s="80"/>
      <c r="K432" s="15"/>
      <c r="L432" s="70"/>
      <c r="M432" s="61"/>
      <c r="N432" s="73"/>
      <c r="O432">
        <f>SUBTOTAL(1,O431:O431)</f>
        <v>112</v>
      </c>
    </row>
    <row r="433" spans="1:15" ht="12.95" customHeight="1" outlineLevel="2" x14ac:dyDescent="0.25">
      <c r="A433" s="58">
        <v>71</v>
      </c>
      <c r="B433" s="64" t="s">
        <v>110</v>
      </c>
      <c r="C433" s="56">
        <v>80</v>
      </c>
      <c r="D433" s="15" t="s">
        <v>362</v>
      </c>
      <c r="E433" s="61" t="str">
        <f>IF(A433&lt;&gt;A431,D433,"repite")</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F433" s="61" t="str">
        <f>IF(E433&lt;&gt;"repite",D433,F431&amp;"- " &amp;D433)</f>
        <v xml:space="preserve">A partir de la expedición de la Guía para la Administración de los Riesgos de Gestión, Corrupción y Seguridad Digital, se adelantó la primera mesa de trabajo con el gestor del subsistema de gestión de seguridad de la información, entre otros, para la articulación en la gestión del riesgo y dar inicio respectiva actualización de la política y procedimiento de administración de riesgos con el fin de contar con los controles en materia de tecnologías de la información y la comunicación TIC._x000D_
_x000D_
</v>
      </c>
      <c r="G433" s="61" t="s">
        <v>362</v>
      </c>
      <c r="H433" s="15" t="str">
        <f>IF(A433&lt;&gt;A435,"ultima","igual")</f>
        <v>ultima</v>
      </c>
      <c r="I433" s="15" t="s">
        <v>189</v>
      </c>
      <c r="J433" s="80" t="s">
        <v>365</v>
      </c>
      <c r="K433" s="15" t="s">
        <v>37</v>
      </c>
      <c r="L433" s="70" t="s">
        <v>37</v>
      </c>
      <c r="M433" s="61" t="str">
        <f>IF(E433&lt;&gt;"repite",L433,M431&amp;"- " &amp;L433)</f>
        <v>DADE</v>
      </c>
      <c r="N433" s="73" t="s">
        <v>37</v>
      </c>
      <c r="O433">
        <v>113</v>
      </c>
    </row>
    <row r="434" spans="1:15" ht="12.95" customHeight="1" outlineLevel="1" x14ac:dyDescent="0.25">
      <c r="A434" s="107" t="s">
        <v>1125</v>
      </c>
      <c r="B434" s="64"/>
      <c r="C434" s="56">
        <f>SUBTOTAL(1,C433:C433)</f>
        <v>80</v>
      </c>
      <c r="D434" s="15"/>
      <c r="E434" s="61"/>
      <c r="F434" s="61"/>
      <c r="G434" s="61"/>
      <c r="H434" s="15"/>
      <c r="I434" s="15"/>
      <c r="J434" s="80"/>
      <c r="K434" s="15"/>
      <c r="L434" s="70"/>
      <c r="M434" s="61"/>
      <c r="N434" s="73"/>
      <c r="O434">
        <f>SUBTOTAL(1,O433:O433)</f>
        <v>113</v>
      </c>
    </row>
    <row r="435" spans="1:15" ht="12.95" customHeight="1" outlineLevel="2" x14ac:dyDescent="0.25">
      <c r="A435" s="52">
        <v>72</v>
      </c>
      <c r="B435" s="22" t="s">
        <v>111</v>
      </c>
      <c r="C435" s="14">
        <v>100</v>
      </c>
      <c r="D435" s="80" t="s">
        <v>224</v>
      </c>
      <c r="E435" s="61" t="str">
        <f>IF(A435&lt;&gt;A433,D435,"repite")</f>
        <v xml:space="preserve">En la ejecución de las actividades planeadas para cada uno los roles de la OCI, se verifica que los controles están diseñados e implementados de manera efectiva y operen segúnlo establecido.
</v>
      </c>
      <c r="F435" s="61" t="str">
        <f>IF(E435&lt;&gt;"repite",D435,F433&amp;"- " &amp;D435)</f>
        <v xml:space="preserve">En la ejecución de las actividades planeadas para cada uno los roles de la OCI, se verifica que los controles están diseñados e implementados de manera efectiva y operen segúnlo establecido.
</v>
      </c>
      <c r="G435" s="61" t="s">
        <v>224</v>
      </c>
      <c r="H435" s="15" t="str">
        <f>IF(A435&lt;&gt;A437,"ultima","igual")</f>
        <v>ultima</v>
      </c>
      <c r="I435" s="15" t="s">
        <v>189</v>
      </c>
      <c r="J435" s="80" t="s">
        <v>224</v>
      </c>
      <c r="K435" s="15" t="s">
        <v>55</v>
      </c>
      <c r="L435" s="70" t="s">
        <v>602</v>
      </c>
      <c r="M435" s="61" t="str">
        <f>IF(E435&lt;&gt;"repite",L435,M433&amp;"- " &amp;L435)</f>
        <v>oci</v>
      </c>
      <c r="N435" s="73" t="s">
        <v>602</v>
      </c>
      <c r="O435">
        <v>297</v>
      </c>
    </row>
    <row r="436" spans="1:15" ht="12.95" customHeight="1" outlineLevel="1" x14ac:dyDescent="0.25">
      <c r="A436" s="105" t="s">
        <v>1126</v>
      </c>
      <c r="B436" s="76"/>
      <c r="C436" s="14">
        <f>SUBTOTAL(1,C435:C435)</f>
        <v>100</v>
      </c>
      <c r="D436" s="80"/>
      <c r="E436" s="61"/>
      <c r="F436" s="61"/>
      <c r="G436" s="61"/>
      <c r="H436" s="15"/>
      <c r="I436" s="15"/>
      <c r="J436" s="80"/>
      <c r="K436" s="15"/>
      <c r="L436" s="70"/>
      <c r="M436" s="61"/>
      <c r="N436" s="73"/>
      <c r="O436">
        <f>SUBTOTAL(1,O435:O435)</f>
        <v>297</v>
      </c>
    </row>
    <row r="437" spans="1:15" ht="12.95" customHeight="1" outlineLevel="2" x14ac:dyDescent="0.25">
      <c r="A437" s="53">
        <v>73</v>
      </c>
      <c r="B437" s="28" t="s">
        <v>112</v>
      </c>
      <c r="C437" s="14">
        <v>100</v>
      </c>
      <c r="D437" s="80" t="s">
        <v>195</v>
      </c>
      <c r="E437" s="61" t="str">
        <f>IF(A437&lt;&gt;A435,D437,"repite")</f>
        <v xml:space="preserve">En los diferentes informes y comunicaciones generados por la OCI, se entregan recomendaciones para mejorar la eficiencia y eficacia de los controles. </v>
      </c>
      <c r="F437" s="61" t="str">
        <f>IF(E437&lt;&gt;"repite",D437,F435&amp;"- " &amp;D437)</f>
        <v xml:space="preserve">En los diferentes informes y comunicaciones generados por la OCI, se entregan recomendaciones para mejorar la eficiencia y eficacia de los controles. </v>
      </c>
      <c r="G437" s="61" t="s">
        <v>195</v>
      </c>
      <c r="H437" s="15" t="str">
        <f>IF(A437&lt;&gt;A439,"ultima","igual")</f>
        <v>ultima</v>
      </c>
      <c r="I437" s="15" t="s">
        <v>189</v>
      </c>
      <c r="J437" s="80" t="s">
        <v>195</v>
      </c>
      <c r="K437" s="15" t="s">
        <v>55</v>
      </c>
      <c r="L437" s="70" t="s">
        <v>602</v>
      </c>
      <c r="M437" s="61" t="str">
        <f>IF(E437&lt;&gt;"repite",L437,M435&amp;"- " &amp;L437)</f>
        <v>oci</v>
      </c>
      <c r="N437" s="73" t="s">
        <v>602</v>
      </c>
      <c r="O437">
        <v>298</v>
      </c>
    </row>
    <row r="438" spans="1:15" ht="12.95" customHeight="1" outlineLevel="1" thickBot="1" x14ac:dyDescent="0.3">
      <c r="A438" s="108" t="s">
        <v>1127</v>
      </c>
      <c r="B438" s="77"/>
      <c r="C438" s="14">
        <f>SUBTOTAL(1,C437:C437)</f>
        <v>100</v>
      </c>
      <c r="D438" s="80"/>
      <c r="E438" s="61"/>
      <c r="F438" s="61"/>
      <c r="G438" s="61"/>
      <c r="H438" s="15"/>
      <c r="I438" s="15"/>
      <c r="J438" s="80"/>
      <c r="K438" s="15"/>
      <c r="L438" s="70"/>
      <c r="M438" s="61"/>
      <c r="N438" s="73"/>
      <c r="O438">
        <f>SUBTOTAL(1,O437:O437)</f>
        <v>298</v>
      </c>
    </row>
    <row r="439" spans="1:15" ht="12.95" customHeight="1" outlineLevel="2" x14ac:dyDescent="0.25">
      <c r="A439" s="53">
        <v>74</v>
      </c>
      <c r="B439" s="24" t="s">
        <v>113</v>
      </c>
      <c r="C439" s="14">
        <v>100</v>
      </c>
      <c r="D439" s="80" t="s">
        <v>225</v>
      </c>
      <c r="E439" s="61" t="str">
        <f>IF(A439&lt;&gt;A437,D439,"repite")</f>
        <v>En los diferentes informes generados por la OCI, se comentan sobre la suficiencia y efectividad de los control, así como de la razonabilidad de los procedimientos.</v>
      </c>
      <c r="F439" s="61" t="str">
        <f>IF(E439&lt;&gt;"repite",D439,F437&amp;"- " &amp;D439)</f>
        <v>En los diferentes informes generados por la OCI, se comentan sobre la suficiencia y efectividad de los control, así como de la razonabilidad de los procedimientos.</v>
      </c>
      <c r="G439" s="61" t="s">
        <v>225</v>
      </c>
      <c r="H439" s="15" t="str">
        <f>IF(A439&lt;&gt;A441,"ultima","igual")</f>
        <v>ultima</v>
      </c>
      <c r="I439" s="15" t="s">
        <v>189</v>
      </c>
      <c r="J439" s="80" t="s">
        <v>225</v>
      </c>
      <c r="K439" s="15" t="s">
        <v>55</v>
      </c>
      <c r="L439" s="70" t="s">
        <v>602</v>
      </c>
      <c r="M439" s="61" t="str">
        <f>IF(E439&lt;&gt;"repite",L439,M437&amp;"- " &amp;L439)</f>
        <v>oci</v>
      </c>
      <c r="N439" s="73" t="s">
        <v>602</v>
      </c>
      <c r="O439">
        <v>299</v>
      </c>
    </row>
    <row r="440" spans="1:15" ht="12.95" customHeight="1" outlineLevel="1" x14ac:dyDescent="0.25">
      <c r="A440" s="105" t="s">
        <v>1128</v>
      </c>
      <c r="B440" s="13"/>
      <c r="C440" s="14">
        <f>SUBTOTAL(1,C439:C439)</f>
        <v>100</v>
      </c>
      <c r="D440" s="80"/>
      <c r="E440" s="61"/>
      <c r="F440" s="61"/>
      <c r="G440" s="61"/>
      <c r="H440" s="15"/>
      <c r="I440" s="15"/>
      <c r="J440" s="80"/>
      <c r="K440" s="15"/>
      <c r="L440" s="70"/>
      <c r="M440" s="61"/>
      <c r="N440" s="73"/>
      <c r="O440">
        <f>SUBTOTAL(1,O439:O439)</f>
        <v>299</v>
      </c>
    </row>
    <row r="441" spans="1:15" ht="12.95" customHeight="1" outlineLevel="2" x14ac:dyDescent="0.25">
      <c r="A441" s="52">
        <v>75</v>
      </c>
      <c r="B441" s="13" t="s">
        <v>114</v>
      </c>
      <c r="C441" s="14">
        <v>100</v>
      </c>
      <c r="D441" s="80" t="s">
        <v>226</v>
      </c>
      <c r="E441" s="61" t="str">
        <f>IF(A441&lt;&gt;A439,D441,"repite")</f>
        <v>Los procesos de gobierno de TI de la entidad, están diseñados de tal manera que apoyan las estrategias y los objetivos de la entidad.</v>
      </c>
      <c r="F441" s="61" t="str">
        <f>IF(E441&lt;&gt;"repite",D441,F439&amp;"- " &amp;D441)</f>
        <v>Los procesos de gobierno de TI de la entidad, están diseñados de tal manera que apoyan las estrategias y los objetivos de la entidad.</v>
      </c>
      <c r="G441" s="61" t="s">
        <v>226</v>
      </c>
      <c r="H441" s="15" t="str">
        <f>IF(A441&lt;&gt;A443,"ultima","igual")</f>
        <v>ultima</v>
      </c>
      <c r="I441" s="15" t="s">
        <v>189</v>
      </c>
      <c r="J441" s="80" t="s">
        <v>226</v>
      </c>
      <c r="K441" s="15" t="s">
        <v>55</v>
      </c>
      <c r="L441" s="70" t="s">
        <v>602</v>
      </c>
      <c r="M441" s="61" t="str">
        <f>IF(E441&lt;&gt;"repite",L441,M439&amp;"- " &amp;L441)</f>
        <v>oci</v>
      </c>
      <c r="N441" s="73" t="s">
        <v>602</v>
      </c>
      <c r="O441">
        <v>300</v>
      </c>
    </row>
    <row r="442" spans="1:15" ht="12.95" customHeight="1" outlineLevel="1" x14ac:dyDescent="0.25">
      <c r="A442" s="105" t="s">
        <v>1129</v>
      </c>
      <c r="B442" s="13"/>
      <c r="C442" s="14">
        <f>SUBTOTAL(1,C441:C441)</f>
        <v>100</v>
      </c>
      <c r="D442" s="80"/>
      <c r="E442" s="61"/>
      <c r="F442" s="61"/>
      <c r="G442" s="61"/>
      <c r="H442" s="15"/>
      <c r="I442" s="15"/>
      <c r="J442" s="80"/>
      <c r="K442" s="15"/>
      <c r="L442" s="70"/>
      <c r="M442" s="61"/>
      <c r="N442" s="73"/>
      <c r="O442">
        <f>SUBTOTAL(1,O441:O441)</f>
        <v>300</v>
      </c>
    </row>
    <row r="443" spans="1:15" ht="12.95" customHeight="1" outlineLevel="2" x14ac:dyDescent="0.25">
      <c r="A443" s="53">
        <v>76</v>
      </c>
      <c r="B443" s="16" t="s">
        <v>115</v>
      </c>
      <c r="C443" s="14">
        <v>100</v>
      </c>
      <c r="D443" s="80" t="s">
        <v>599</v>
      </c>
      <c r="E443" s="61" t="str">
        <f>IF(A443&lt;&gt;A441,D443,"repite")</f>
        <v>Mediante los Seguimientos y las auditorías realizadas por parte de la OCI, se proporciona información sobre la eficiencia, efectividad e integridad de los controles tecnológicos.</v>
      </c>
      <c r="F443" s="61" t="str">
        <f>IF(E443&lt;&gt;"repite",D443,F441&amp;"- " &amp;D443)</f>
        <v>Mediante los Seguimientos y las auditorías realizadas por parte de la OCI, se proporciona información sobre la eficiencia, efectividad e integridad de los controles tecnológicos.</v>
      </c>
      <c r="G443" s="61" t="s">
        <v>599</v>
      </c>
      <c r="H443" s="15" t="str">
        <f>IF(A443&lt;&gt;A445,"ultima","igual")</f>
        <v>ultima</v>
      </c>
      <c r="I443" s="15" t="s">
        <v>189</v>
      </c>
      <c r="J443" s="80" t="s">
        <v>599</v>
      </c>
      <c r="K443" s="15" t="s">
        <v>55</v>
      </c>
      <c r="L443" s="70" t="s">
        <v>602</v>
      </c>
      <c r="M443" s="61" t="str">
        <f>IF(E443&lt;&gt;"repite",L443,M441&amp;"- " &amp;L443)</f>
        <v>oci</v>
      </c>
      <c r="N443" s="73" t="s">
        <v>602</v>
      </c>
      <c r="O443">
        <v>301</v>
      </c>
    </row>
    <row r="444" spans="1:15" ht="12.95" customHeight="1" outlineLevel="1" x14ac:dyDescent="0.25">
      <c r="A444" s="105" t="s">
        <v>1130</v>
      </c>
      <c r="B444" s="16"/>
      <c r="C444" s="14">
        <f>SUBTOTAL(1,C443:C443)</f>
        <v>100</v>
      </c>
      <c r="D444" s="80"/>
      <c r="E444" s="61"/>
      <c r="F444" s="61"/>
      <c r="G444" s="61"/>
      <c r="H444" s="15"/>
      <c r="I444" s="15"/>
      <c r="J444" s="80"/>
      <c r="K444" s="15"/>
      <c r="L444" s="70"/>
      <c r="M444" s="61"/>
      <c r="N444" s="73"/>
      <c r="O444">
        <f>SUBTOTAL(1,O443:O443)</f>
        <v>301</v>
      </c>
    </row>
    <row r="445" spans="1:15" ht="12.95" customHeight="1" outlineLevel="2" x14ac:dyDescent="0.25">
      <c r="A445" s="58">
        <v>77</v>
      </c>
      <c r="B445" s="62" t="s">
        <v>118</v>
      </c>
      <c r="C445" s="56">
        <v>100</v>
      </c>
      <c r="D445" s="15" t="s">
        <v>370</v>
      </c>
      <c r="E445" s="61" t="str">
        <f>IF(A445&lt;&gt;A443,D445,"repite")</f>
        <v xml:space="preserve">Se remitieron cartas de gestión y alertas a los procesos institucionales que incluyeron el estado de estos componentes con el fin de generar acciones en torno al mejoramiento del sistema._x000D_
_x000D_
Informes del estado de subsistema de control interno_x000D_
</v>
      </c>
      <c r="F445" s="61" t="str">
        <f>IF(E445&lt;&gt;"repite",D445,F443&amp;"- " &amp;D445)</f>
        <v xml:space="preserve">Se remitieron cartas de gestión y alertas a los procesos institucionales que incluyeron el estado de estos componentes con el fin de generar acciones en torno al mejoramiento del sistema._x000D_
_x000D_
Informes del estado de subsistema de control interno_x000D_
</v>
      </c>
      <c r="G445" s="61" t="s">
        <v>370</v>
      </c>
      <c r="H445" s="15" t="str">
        <f>IF(A445&lt;&gt;A447,"ultima","igual")</f>
        <v>ultima</v>
      </c>
      <c r="I445" s="15" t="s">
        <v>189</v>
      </c>
      <c r="J445" s="80" t="s">
        <v>371</v>
      </c>
      <c r="K445" s="15" t="s">
        <v>37</v>
      </c>
      <c r="L445" s="70" t="s">
        <v>37</v>
      </c>
      <c r="M445" s="61" t="str">
        <f>IF(E445&lt;&gt;"repite",L445,M443&amp;"- " &amp;L445)</f>
        <v>DADE</v>
      </c>
      <c r="N445" s="73" t="s">
        <v>37</v>
      </c>
      <c r="O445">
        <v>114</v>
      </c>
    </row>
    <row r="446" spans="1:15" ht="12.95" customHeight="1" outlineLevel="1" x14ac:dyDescent="0.25">
      <c r="A446" s="107" t="s">
        <v>1131</v>
      </c>
      <c r="B446" s="62"/>
      <c r="C446" s="56">
        <f>SUBTOTAL(1,C445:C445)</f>
        <v>100</v>
      </c>
      <c r="D446" s="15"/>
      <c r="E446" s="61"/>
      <c r="F446" s="61"/>
      <c r="G446" s="61"/>
      <c r="H446" s="15"/>
      <c r="I446" s="15"/>
      <c r="J446" s="80"/>
      <c r="K446" s="15"/>
      <c r="L446" s="70"/>
      <c r="M446" s="61"/>
      <c r="N446" s="73"/>
      <c r="O446">
        <f>SUBTOTAL(1,O445:O445)</f>
        <v>114</v>
      </c>
    </row>
    <row r="447" spans="1:15" ht="12.95" customHeight="1" outlineLevel="2" x14ac:dyDescent="0.25">
      <c r="A447" s="60">
        <v>78</v>
      </c>
      <c r="B447" s="62" t="s">
        <v>119</v>
      </c>
      <c r="C447" s="56">
        <v>100</v>
      </c>
      <c r="D447" s="15" t="s">
        <v>372</v>
      </c>
      <c r="E447" s="61" t="str">
        <f>IF(A447&lt;&gt;A445,D447,"repite")</f>
        <v>Desde la Dirección de Análisis y Diseño Estratégico se participó en el Comité Institucional de Coordinación de Control Interno (26/09/2018), apoyando las acciones de comunicación requeridas frente a los componentes del sistema que se administran desde esta dependencia._x000D_
_x000D_</v>
      </c>
      <c r="F447" s="61" t="str">
        <f>IF(E447&lt;&gt;"repite",D447,F445&amp;"- " &amp;D447)</f>
        <v>Desde la Dirección de Análisis y Diseño Estratégico se participó en el Comité Institucional de Coordinación de Control Interno (26/09/2018), apoyando las acciones de comunicación requeridas frente a los componentes del sistema que se administran desde esta dependencia._x000D_
_x000D_</v>
      </c>
      <c r="G447" s="61" t="s">
        <v>372</v>
      </c>
      <c r="H447" s="15" t="str">
        <f>IF(A447&lt;&gt;A449,"ultima","igual")</f>
        <v>ultima</v>
      </c>
      <c r="I447" s="15" t="s">
        <v>189</v>
      </c>
      <c r="J447" s="80" t="s">
        <v>373</v>
      </c>
      <c r="K447" s="15" t="s">
        <v>37</v>
      </c>
      <c r="L447" s="70" t="s">
        <v>37</v>
      </c>
      <c r="M447" s="61" t="str">
        <f>IF(E447&lt;&gt;"repite",L447,M445&amp;"- " &amp;L447)</f>
        <v>DADE</v>
      </c>
      <c r="N447" s="73" t="s">
        <v>37</v>
      </c>
      <c r="O447">
        <v>115</v>
      </c>
    </row>
    <row r="448" spans="1:15" ht="12.95" customHeight="1" outlineLevel="1" x14ac:dyDescent="0.25">
      <c r="A448" s="110" t="s">
        <v>1132</v>
      </c>
      <c r="B448" s="106"/>
      <c r="C448" s="56">
        <f>SUBTOTAL(1,C447:C447)</f>
        <v>100</v>
      </c>
      <c r="D448" s="15"/>
      <c r="E448" s="61"/>
      <c r="F448" s="61"/>
      <c r="G448" s="61"/>
      <c r="H448" s="15"/>
      <c r="I448" s="15"/>
      <c r="J448" s="80"/>
      <c r="K448" s="15"/>
      <c r="L448" s="70"/>
      <c r="M448" s="61"/>
      <c r="N448" s="73"/>
      <c r="O448">
        <f>SUBTOTAL(1,O447:O447)</f>
        <v>115</v>
      </c>
    </row>
    <row r="449" spans="1:15" ht="12.95" customHeight="1" outlineLevel="2" x14ac:dyDescent="0.25">
      <c r="A449" s="60">
        <v>79</v>
      </c>
      <c r="B449" s="64" t="s">
        <v>120</v>
      </c>
      <c r="C449" s="56">
        <v>100</v>
      </c>
      <c r="D449" s="15" t="s">
        <v>374</v>
      </c>
      <c r="E449" s="61" t="str">
        <f>IF(A449&lt;&gt;A447,D449,"repite")</f>
        <v xml:space="preserve">Desde la Dirección de Análisis y Diseño Estratégico se participó en el Comité Institucional de Coordinación de Control Interno  (26/09/2018), apoyando las acciones de comunicación requeridas frente a los componentes del sistema que se administran desde esta dependencia._x000D_
</v>
      </c>
      <c r="F449" s="61" t="str">
        <f>IF(E449&lt;&gt;"repite",D449,F447&amp;"- " &amp;D449)</f>
        <v xml:space="preserve">Desde la Dirección de Análisis y Diseño Estratégico se participó en el Comité Institucional de Coordinación de Control Interno  (26/09/2018), apoyando las acciones de comunicación requeridas frente a los componentes del sistema que se administran desde esta dependencia._x000D_
</v>
      </c>
      <c r="G449" s="61" t="s">
        <v>374</v>
      </c>
      <c r="H449" s="15" t="str">
        <f>IF(A449&lt;&gt;A451,"ultima","igual")</f>
        <v>ultima</v>
      </c>
      <c r="I449" s="15" t="s">
        <v>189</v>
      </c>
      <c r="J449" s="80" t="s">
        <v>375</v>
      </c>
      <c r="K449" s="15" t="s">
        <v>37</v>
      </c>
      <c r="L449" s="70" t="s">
        <v>37</v>
      </c>
      <c r="M449" s="61" t="str">
        <f>IF(E449&lt;&gt;"repite",L449,M447&amp;"- " &amp;L449)</f>
        <v>DADE</v>
      </c>
      <c r="N449" s="73" t="s">
        <v>37</v>
      </c>
      <c r="O449">
        <v>116</v>
      </c>
    </row>
    <row r="450" spans="1:15" ht="12.95" customHeight="1" outlineLevel="1" x14ac:dyDescent="0.25">
      <c r="A450" s="107" t="s">
        <v>1133</v>
      </c>
      <c r="B450" s="64"/>
      <c r="C450" s="56">
        <f>SUBTOTAL(1,C449:C449)</f>
        <v>100</v>
      </c>
      <c r="D450" s="15"/>
      <c r="E450" s="61"/>
      <c r="F450" s="61"/>
      <c r="G450" s="61"/>
      <c r="H450" s="15"/>
      <c r="I450" s="15"/>
      <c r="J450" s="80"/>
      <c r="K450" s="15"/>
      <c r="L450" s="70"/>
      <c r="M450" s="61"/>
      <c r="N450" s="73"/>
      <c r="O450">
        <f>SUBTOTAL(1,O449:O449)</f>
        <v>116</v>
      </c>
    </row>
    <row r="451" spans="1:15" ht="12.95" customHeight="1" outlineLevel="2" x14ac:dyDescent="0.25">
      <c r="A451" s="58">
        <v>80</v>
      </c>
      <c r="B451" s="64" t="s">
        <v>121</v>
      </c>
      <c r="C451" s="56">
        <v>100</v>
      </c>
      <c r="D451" s="15" t="s">
        <v>376</v>
      </c>
      <c r="E451" s="61" t="str">
        <f>IF(A451&lt;&gt;A449,D451,"repite")</f>
        <v xml:space="preserve">Desde la Dirección de Análisis y Diseño Estratégico se participó en el Comité Institucional de Coordinación de Control Interno  (26/09/2018), generando las revisiones y aprobaciones requeridas sobre la documentación generada, la cual es administrada por la Oficina de Control Interno en su condición de Secretaria técnica de esta instancia._x000D_
</v>
      </c>
      <c r="F451" s="61" t="str">
        <f>IF(E451&lt;&gt;"repite",D451,F449&amp;"- " &amp;D451)</f>
        <v xml:space="preserve">Desde la Dirección de Análisis y Diseño Estratégico se participó en el Comité Institucional de Coordinación de Control Interno  (26/09/2018), generando las revisiones y aprobaciones requeridas sobre la documentación generada, la cual es administrada por la Oficina de Control Interno en su condición de Secretaria técnica de esta instancia._x000D_
</v>
      </c>
      <c r="G451" s="61" t="s">
        <v>376</v>
      </c>
      <c r="H451" s="15" t="str">
        <f>IF(A451&lt;&gt;A453,"ultima","igual")</f>
        <v>ultima</v>
      </c>
      <c r="I451" s="15" t="s">
        <v>189</v>
      </c>
      <c r="J451" s="80" t="s">
        <v>377</v>
      </c>
      <c r="K451" s="15" t="s">
        <v>37</v>
      </c>
      <c r="L451" s="70" t="s">
        <v>37</v>
      </c>
      <c r="M451" s="61" t="str">
        <f>IF(E451&lt;&gt;"repite",L451,M449&amp;"- " &amp;L451)</f>
        <v>DADE</v>
      </c>
      <c r="N451" s="73" t="s">
        <v>37</v>
      </c>
      <c r="O451">
        <v>117</v>
      </c>
    </row>
    <row r="452" spans="1:15" ht="12.95" customHeight="1" outlineLevel="1" x14ac:dyDescent="0.25">
      <c r="A452" s="107" t="s">
        <v>1134</v>
      </c>
      <c r="B452" s="106"/>
      <c r="C452" s="56">
        <f>SUBTOTAL(1,C451:C451)</f>
        <v>100</v>
      </c>
      <c r="D452" s="15"/>
      <c r="E452" s="61"/>
      <c r="F452" s="61"/>
      <c r="G452" s="61"/>
      <c r="H452" s="15"/>
      <c r="I452" s="15"/>
      <c r="J452" s="80"/>
      <c r="K452" s="15"/>
      <c r="L452" s="70"/>
      <c r="M452" s="61"/>
      <c r="N452" s="73"/>
      <c r="O452">
        <f>SUBTOTAL(1,O451:O451)</f>
        <v>117</v>
      </c>
    </row>
    <row r="453" spans="1:15" ht="12.95" customHeight="1" outlineLevel="2" x14ac:dyDescent="0.25">
      <c r="A453" s="52">
        <v>81</v>
      </c>
      <c r="B453" s="13" t="s">
        <v>241</v>
      </c>
      <c r="C453" s="14">
        <v>90</v>
      </c>
      <c r="D453" s="15" t="s">
        <v>242</v>
      </c>
      <c r="E453" s="61" t="str">
        <f>IF(A453&lt;&gt;A451,D453,"repite")</f>
        <v>La Oficina Asesora de Comunicaciones cuenta con la Política de Comunicaciones de la entidad publicada en el mapa de procesos. En el  periodo en mención se realizaron 4 jornadas de socialización de la política de comunicaciones en el territorio (Suba, Mártires 2 y Casa Rosada). Tambien se inició la actualización del protocolo de redes y el diseño del protocolo de radio para su oficialización en el mapa de procesos institucional.</v>
      </c>
      <c r="F453" s="61" t="str">
        <f>IF(E453&lt;&gt;"repite",D453,F451&amp;"- " &amp;D453)</f>
        <v>La Oficina Asesora de Comunicaciones cuenta con la Política de Comunicaciones de la entidad publicada en el mapa de procesos. En el  periodo en mención se realizaron 4 jornadas de socialización de la política de comunicaciones en el territorio (Suba, Mártires 2 y Casa Rosada). Tambien se inició la actualización del protocolo de redes y el diseño del protocolo de radio para su oficialización en el mapa de procesos institucional.</v>
      </c>
      <c r="G453" s="61" t="s">
        <v>242</v>
      </c>
      <c r="H453" s="15" t="str">
        <f>IF(A453&lt;&gt;A455,"ultima","igual")</f>
        <v>ultima</v>
      </c>
      <c r="I453" s="15" t="s">
        <v>189</v>
      </c>
      <c r="J453" s="80" t="s">
        <v>243</v>
      </c>
      <c r="K453" s="15" t="s">
        <v>123</v>
      </c>
      <c r="L453" s="72" t="s">
        <v>255</v>
      </c>
      <c r="M453" s="61" t="str">
        <f>IF(E453&lt;&gt;"repite",L453,M451&amp;"- " &amp;L453)</f>
        <v>comunicaciones</v>
      </c>
      <c r="N453" s="73" t="s">
        <v>255</v>
      </c>
      <c r="O453">
        <v>1</v>
      </c>
    </row>
    <row r="454" spans="1:15" ht="12.95" customHeight="1" outlineLevel="1" x14ac:dyDescent="0.25">
      <c r="A454" s="105" t="s">
        <v>1135</v>
      </c>
      <c r="B454" s="77"/>
      <c r="C454" s="14">
        <f>SUBTOTAL(1,C453:C453)</f>
        <v>90</v>
      </c>
      <c r="D454" s="15"/>
      <c r="E454" s="61"/>
      <c r="F454" s="61"/>
      <c r="G454" s="61"/>
      <c r="H454" s="15"/>
      <c r="I454" s="15"/>
      <c r="J454" s="80"/>
      <c r="K454" s="15"/>
      <c r="L454" s="72"/>
      <c r="M454" s="61"/>
      <c r="N454" s="73"/>
      <c r="O454">
        <f>SUBTOTAL(1,O453:O453)</f>
        <v>1</v>
      </c>
    </row>
    <row r="455" spans="1:15" ht="12.95" customHeight="1" outlineLevel="2" x14ac:dyDescent="0.25">
      <c r="A455" s="52">
        <v>82</v>
      </c>
      <c r="B455" s="75" t="s">
        <v>124</v>
      </c>
      <c r="C455" s="14">
        <v>90</v>
      </c>
      <c r="D455" s="15" t="s">
        <v>244</v>
      </c>
      <c r="E455" s="61" t="str">
        <f>IF(A455&lt;&gt;A453,D455,"repite")</f>
        <v>Frente a gestionar información que da cuenta de las actividades cotidianas, compartiéndola en toda la entidad, la OAC divulga la información mediante publicaciones periodicas en la Intranet y el envio masivos de mailling a los funcionarios y contratistas; tambien se ha estado ejecutado la estrategia de comunicación interna denominada Integrados, como sombrilla de las piezas comunicacionales institucionales para el Área de Gestión Ambiental, para esta dependencia se aprobaron piezas comunicacionales para la inauguración y clausura de la Semana Ambiental ; para la Subdirección de Gestión y Desarrollo del Talento Humano se desarrollaron piezas para el área de bienestar, capacitación, seguridad y salud en el trabajo y para la campaña 'Doble de Riesgo' ; también se desarrollaron piezas comunicacionales para la Subdirección de Investigación e Información, para la campaña de difusión la mesa de servicio.</v>
      </c>
      <c r="F455" s="61" t="str">
        <f>IF(E455&lt;&gt;"repite",D455,F453&amp;"- " &amp;D455)</f>
        <v>Frente a gestionar información que da cuenta de las actividades cotidianas, compartiéndola en toda la entidad, la OAC divulga la información mediante publicaciones periodicas en la Intranet y el envio masivos de mailling a los funcionarios y contratistas; tambien se ha estado ejecutado la estrategia de comunicación interna denominada Integrados, como sombrilla de las piezas comunicacionales institucionales para el Área de Gestión Ambiental, para esta dependencia se aprobaron piezas comunicacionales para la inauguración y clausura de la Semana Ambiental ; para la Subdirección de Gestión y Desarrollo del Talento Humano se desarrollaron piezas para el área de bienestar, capacitación, seguridad y salud en el trabajo y para la campaña 'Doble de Riesgo' ; también se desarrollaron piezas comunicacionales para la Subdirección de Investigación e Información, para la campaña de difusión la mesa de servicio.</v>
      </c>
      <c r="G455" s="61" t="s">
        <v>244</v>
      </c>
      <c r="H455" s="15" t="str">
        <f>IF(A455&lt;&gt;A457,"ultima","igual")</f>
        <v>ultima</v>
      </c>
      <c r="I455" s="15" t="s">
        <v>189</v>
      </c>
      <c r="J455" s="80" t="s">
        <v>245</v>
      </c>
      <c r="K455" s="15" t="s">
        <v>123</v>
      </c>
      <c r="L455" s="72" t="s">
        <v>255</v>
      </c>
      <c r="M455" s="61" t="str">
        <f>IF(E455&lt;&gt;"repite",L455,M453&amp;"- " &amp;L455)</f>
        <v>comunicaciones</v>
      </c>
      <c r="N455" s="73" t="s">
        <v>255</v>
      </c>
      <c r="O455">
        <v>2</v>
      </c>
    </row>
    <row r="456" spans="1:15" ht="12.95" customHeight="1" outlineLevel="1" x14ac:dyDescent="0.25">
      <c r="A456" s="105" t="s">
        <v>1136</v>
      </c>
      <c r="B456" s="77"/>
      <c r="C456" s="14">
        <f>SUBTOTAL(1,C455:C455)</f>
        <v>90</v>
      </c>
      <c r="D456" s="15"/>
      <c r="E456" s="61"/>
      <c r="F456" s="61"/>
      <c r="G456" s="61"/>
      <c r="H456" s="15"/>
      <c r="I456" s="15"/>
      <c r="J456" s="80"/>
      <c r="K456" s="15"/>
      <c r="L456" s="72"/>
      <c r="M456" s="61"/>
      <c r="N456" s="73"/>
      <c r="O456">
        <f>SUBTOTAL(1,O455:O455)</f>
        <v>2</v>
      </c>
    </row>
    <row r="457" spans="1:15" ht="12.95" customHeight="1" outlineLevel="2" x14ac:dyDescent="0.25">
      <c r="A457" s="53">
        <v>83</v>
      </c>
      <c r="B457" s="19" t="s">
        <v>125</v>
      </c>
      <c r="C457" s="14">
        <v>90</v>
      </c>
      <c r="D457" s="15" t="s">
        <v>246</v>
      </c>
      <c r="E457" s="61" t="str">
        <f>IF(A457&lt;&gt;A455,D457,"repite")</f>
        <v xml:space="preserve">La OAC ha cumplido con la publicación en la web institucional de los informes pormenorizados del estado de control interno 2018, informes de seguimiento de ley, programa e informes de auditorias internas y rendición de cuentas a la contraloría distrital. </v>
      </c>
      <c r="F457" s="61" t="str">
        <f>IF(E457&lt;&gt;"repite",D457,F455&amp;"- " &amp;D457)</f>
        <v xml:space="preserve">La OAC ha cumplido con la publicación en la web institucional de los informes pormenorizados del estado de control interno 2018, informes de seguimiento de ley, programa e informes de auditorias internas y rendición de cuentas a la contraloría distrital. </v>
      </c>
      <c r="G457" s="61" t="s">
        <v>246</v>
      </c>
      <c r="H457" s="15" t="str">
        <f>IF(A457&lt;&gt;A459,"ultima","igual")</f>
        <v>ultima</v>
      </c>
      <c r="I457" s="15" t="s">
        <v>189</v>
      </c>
      <c r="J457" s="80" t="s">
        <v>247</v>
      </c>
      <c r="K457" s="15" t="s">
        <v>123</v>
      </c>
      <c r="L457" s="72" t="s">
        <v>255</v>
      </c>
      <c r="M457" s="61" t="str">
        <f>IF(E457&lt;&gt;"repite",L457,M455&amp;"- " &amp;L457)</f>
        <v>comunicaciones</v>
      </c>
      <c r="N457" s="73" t="s">
        <v>255</v>
      </c>
      <c r="O457">
        <v>3</v>
      </c>
    </row>
    <row r="458" spans="1:15" ht="12.95" customHeight="1" outlineLevel="1" x14ac:dyDescent="0.25">
      <c r="A458" s="105" t="s">
        <v>1137</v>
      </c>
      <c r="B458" s="13"/>
      <c r="C458" s="14">
        <f>SUBTOTAL(1,C457:C457)</f>
        <v>90</v>
      </c>
      <c r="D458" s="15"/>
      <c r="E458" s="61"/>
      <c r="F458" s="61"/>
      <c r="G458" s="61"/>
      <c r="H458" s="15"/>
      <c r="I458" s="15"/>
      <c r="J458" s="80"/>
      <c r="K458" s="15"/>
      <c r="L458" s="72"/>
      <c r="M458" s="61"/>
      <c r="N458" s="73"/>
      <c r="O458">
        <f>SUBTOTAL(1,O457:O457)</f>
        <v>3</v>
      </c>
    </row>
    <row r="459" spans="1:15" ht="12.95" customHeight="1" outlineLevel="2" x14ac:dyDescent="0.25">
      <c r="A459" s="52">
        <v>84</v>
      </c>
      <c r="B459" s="16" t="s">
        <v>126</v>
      </c>
      <c r="C459" s="14">
        <v>90</v>
      </c>
      <c r="D459" s="15" t="s">
        <v>248</v>
      </c>
      <c r="E459" s="61" t="str">
        <f>IF(A459&lt;&gt;A457,D459,"repite")</f>
        <v xml:space="preserve">La OAC ha facilitado canales de comunicación a traves de la publicación de lineas de atención y procedimientos de atención que se encuentran dentro del sistema integral de atención a la ciudadanía. Adicional en la intranet permanece el procedimiento de deber de denuncia y se han enviado mailling masivos sobre el mismo. </v>
      </c>
      <c r="F459" s="61" t="str">
        <f>IF(E459&lt;&gt;"repite",D459,F457&amp;"- " &amp;D459)</f>
        <v xml:space="preserve">La OAC ha facilitado canales de comunicación a traves de la publicación de lineas de atención y procedimientos de atención que se encuentran dentro del sistema integral de atención a la ciudadanía. Adicional en la intranet permanece el procedimiento de deber de denuncia y se han enviado mailling masivos sobre el mismo. </v>
      </c>
      <c r="G459" s="61" t="s">
        <v>248</v>
      </c>
      <c r="H459" s="15" t="str">
        <f>IF(A459&lt;&gt;A461,"ultima","igual")</f>
        <v>ultima</v>
      </c>
      <c r="I459" s="15" t="s">
        <v>189</v>
      </c>
      <c r="J459" s="80" t="s">
        <v>249</v>
      </c>
      <c r="K459" s="15" t="s">
        <v>123</v>
      </c>
      <c r="L459" s="72" t="s">
        <v>255</v>
      </c>
      <c r="M459" s="61" t="str">
        <f>IF(E459&lt;&gt;"repite",L459,M457&amp;"- " &amp;L459)</f>
        <v>comunicaciones</v>
      </c>
      <c r="N459" s="73" t="s">
        <v>255</v>
      </c>
      <c r="O459">
        <v>4</v>
      </c>
    </row>
    <row r="460" spans="1:15" ht="12.95" customHeight="1" outlineLevel="1" x14ac:dyDescent="0.25">
      <c r="A460" s="105" t="s">
        <v>1138</v>
      </c>
      <c r="B460" s="16"/>
      <c r="C460" s="14">
        <f>SUBTOTAL(1,C459:C459)</f>
        <v>90</v>
      </c>
      <c r="D460" s="15"/>
      <c r="E460" s="61"/>
      <c r="F460" s="61"/>
      <c r="G460" s="61"/>
      <c r="H460" s="15"/>
      <c r="I460" s="15"/>
      <c r="J460" s="80"/>
      <c r="K460" s="15"/>
      <c r="L460" s="72"/>
      <c r="M460" s="61"/>
      <c r="N460" s="73"/>
      <c r="O460">
        <f>SUBTOTAL(1,O459:O459)</f>
        <v>4</v>
      </c>
    </row>
    <row r="461" spans="1:15" ht="12.95" customHeight="1" outlineLevel="2" x14ac:dyDescent="0.25">
      <c r="A461" s="53">
        <v>85</v>
      </c>
      <c r="B461" s="16" t="s">
        <v>127</v>
      </c>
      <c r="C461" s="14">
        <v>90</v>
      </c>
      <c r="D461" s="15" t="s">
        <v>250</v>
      </c>
      <c r="E461" s="61" t="str">
        <f>IF(A461&lt;&gt;A459,D461,"repite")</f>
        <v xml:space="preserve">La OAC tiene habilitado en su web institucional un espacio para informar a la ciudadanía los entes de control que vigilan a la SDIS, adicional se cuenta con un boletín digital con información relevante y oportuna de la entidad y su gestión. </v>
      </c>
      <c r="F461" s="61" t="str">
        <f>IF(E461&lt;&gt;"repite",D461,F459&amp;"- " &amp;D461)</f>
        <v xml:space="preserve">La OAC tiene habilitado en su web institucional un espacio para informar a la ciudadanía los entes de control que vigilan a la SDIS, adicional se cuenta con un boletín digital con información relevante y oportuna de la entidad y su gestión. </v>
      </c>
      <c r="G461" s="61" t="s">
        <v>250</v>
      </c>
      <c r="H461" s="15" t="str">
        <f>IF(A461&lt;&gt;A463,"ultima","igual")</f>
        <v>ultima</v>
      </c>
      <c r="I461" s="15" t="s">
        <v>189</v>
      </c>
      <c r="J461" s="80" t="s">
        <v>251</v>
      </c>
      <c r="K461" s="15" t="s">
        <v>123</v>
      </c>
      <c r="L461" s="72" t="s">
        <v>255</v>
      </c>
      <c r="M461" s="61" t="str">
        <f>IF(E461&lt;&gt;"repite",L461,M459&amp;"- " &amp;L461)</f>
        <v>comunicaciones</v>
      </c>
      <c r="N461" s="73" t="s">
        <v>255</v>
      </c>
      <c r="O461">
        <v>5</v>
      </c>
    </row>
    <row r="462" spans="1:15" ht="12.95" customHeight="1" outlineLevel="1" x14ac:dyDescent="0.25">
      <c r="A462" s="105" t="s">
        <v>1139</v>
      </c>
      <c r="B462" s="16"/>
      <c r="C462" s="14">
        <f>SUBTOTAL(1,C461:C461)</f>
        <v>90</v>
      </c>
      <c r="D462" s="15"/>
      <c r="E462" s="61"/>
      <c r="F462" s="61"/>
      <c r="G462" s="61"/>
      <c r="H462" s="15"/>
      <c r="I462" s="15"/>
      <c r="J462" s="80"/>
      <c r="K462" s="15"/>
      <c r="L462" s="72"/>
      <c r="M462" s="61"/>
      <c r="N462" s="73"/>
      <c r="O462">
        <f>SUBTOTAL(1,O461:O461)</f>
        <v>5</v>
      </c>
    </row>
    <row r="463" spans="1:15" ht="12.95" customHeight="1" outlineLevel="2" x14ac:dyDescent="0.25">
      <c r="A463" s="58">
        <v>86</v>
      </c>
      <c r="B463" s="62" t="s">
        <v>128</v>
      </c>
      <c r="C463" s="56">
        <v>100</v>
      </c>
      <c r="D463" s="15" t="s">
        <v>378</v>
      </c>
      <c r="E463" s="61" t="str">
        <f>IF(A463&lt;&gt;A461,D463,"repite")</f>
        <v xml:space="preserve">Desde la Dirección de Análisis y Diseño Estratégico se elaboró el informe de seguimiento al plan de acción institucional correspondiente al tercer trimestre de 2018._x000D_
_x000D_
</v>
      </c>
      <c r="F463" s="61" t="str">
        <f>IF(E463&lt;&gt;"repite",D463,F461&amp;"- " &amp;D463)</f>
        <v xml:space="preserve">Desde la Dirección de Análisis y Diseño Estratégico se elaboró el informe de seguimiento al plan de acción institucional correspondiente al tercer trimestre de 2018._x000D_
_x000D_
</v>
      </c>
      <c r="G463" s="61" t="s">
        <v>378</v>
      </c>
      <c r="H463" s="15" t="str">
        <f>IF(A463&lt;&gt;A465,"ultima","igual")</f>
        <v>ultima</v>
      </c>
      <c r="I463" s="15" t="s">
        <v>189</v>
      </c>
      <c r="J463" s="80" t="s">
        <v>379</v>
      </c>
      <c r="K463" s="15" t="s">
        <v>37</v>
      </c>
      <c r="L463" s="70" t="s">
        <v>37</v>
      </c>
      <c r="M463" s="61" t="str">
        <f>IF(E463&lt;&gt;"repite",L463,M461&amp;"- " &amp;L463)</f>
        <v>DADE</v>
      </c>
      <c r="N463" s="73" t="s">
        <v>37</v>
      </c>
      <c r="O463">
        <v>118</v>
      </c>
    </row>
    <row r="464" spans="1:15" ht="12.95" customHeight="1" outlineLevel="1" x14ac:dyDescent="0.25">
      <c r="A464" s="107" t="s">
        <v>1140</v>
      </c>
      <c r="B464" s="63"/>
      <c r="C464" s="56">
        <f>SUBTOTAL(1,C463:C463)</f>
        <v>100</v>
      </c>
      <c r="D464" s="15"/>
      <c r="E464" s="61"/>
      <c r="F464" s="61"/>
      <c r="G464" s="61"/>
      <c r="H464" s="15"/>
      <c r="I464" s="15"/>
      <c r="J464" s="80"/>
      <c r="K464" s="15"/>
      <c r="L464" s="70"/>
      <c r="M464" s="61"/>
      <c r="N464" s="73"/>
      <c r="O464">
        <f>SUBTOTAL(1,O463:O463)</f>
        <v>118</v>
      </c>
    </row>
    <row r="465" spans="1:15" ht="12.95" customHeight="1" outlineLevel="2" x14ac:dyDescent="0.25">
      <c r="A465" s="53">
        <v>87</v>
      </c>
      <c r="B465" s="20" t="s">
        <v>129</v>
      </c>
      <c r="C465" s="14">
        <v>90</v>
      </c>
      <c r="D465" s="15" t="s">
        <v>252</v>
      </c>
      <c r="E465" s="61" t="str">
        <f>IF(A465&lt;&gt;A463,D465,"repite")</f>
        <v xml:space="preserve">Además de la continua publicación y actualización de la página institucional con las noticias de la entidad, se ha adelantado el diseño y ejecución de campañas de comunicación interna y externa para lograr así una comuniacción efectiva. </v>
      </c>
      <c r="F465" s="61" t="str">
        <f>IF(E465&lt;&gt;"repite",D465,F463&amp;"- " &amp;D465)</f>
        <v xml:space="preserve">Además de la continua publicación y actualización de la página institucional con las noticias de la entidad, se ha adelantado el diseño y ejecución de campañas de comunicación interna y externa para lograr así una comuniacción efectiva. </v>
      </c>
      <c r="G465" s="61" t="s">
        <v>252</v>
      </c>
      <c r="H465" s="15" t="str">
        <f>IF(A465&lt;&gt;A467,"ultima","igual")</f>
        <v>ultima</v>
      </c>
      <c r="I465" s="15" t="s">
        <v>189</v>
      </c>
      <c r="J465" s="80" t="s">
        <v>253</v>
      </c>
      <c r="K465" s="15" t="s">
        <v>123</v>
      </c>
      <c r="L465" s="72" t="s">
        <v>255</v>
      </c>
      <c r="M465" s="61" t="str">
        <f>IF(E465&lt;&gt;"repite",L465,M463&amp;"- " &amp;L465)</f>
        <v>comunicaciones</v>
      </c>
      <c r="N465" s="73" t="s">
        <v>255</v>
      </c>
      <c r="O465">
        <v>6</v>
      </c>
    </row>
    <row r="466" spans="1:15" ht="12.95" customHeight="1" outlineLevel="1" x14ac:dyDescent="0.25">
      <c r="A466" s="105" t="s">
        <v>1141</v>
      </c>
      <c r="B466" s="18"/>
      <c r="C466" s="14">
        <f>SUBTOTAL(1,C465:C465)</f>
        <v>90</v>
      </c>
      <c r="D466" s="15"/>
      <c r="E466" s="61"/>
      <c r="F466" s="61"/>
      <c r="G466" s="61"/>
      <c r="H466" s="15"/>
      <c r="I466" s="15"/>
      <c r="J466" s="80"/>
      <c r="K466" s="15"/>
      <c r="L466" s="72"/>
      <c r="M466" s="61"/>
      <c r="N466" s="73"/>
      <c r="O466">
        <f>SUBTOTAL(1,O465:O465)</f>
        <v>6</v>
      </c>
    </row>
    <row r="467" spans="1:15" ht="12.95" customHeight="1" outlineLevel="2" x14ac:dyDescent="0.25">
      <c r="A467" s="58">
        <v>88</v>
      </c>
      <c r="B467" s="62" t="s">
        <v>130</v>
      </c>
      <c r="C467" s="56">
        <v>100</v>
      </c>
      <c r="D467" s="15" t="s">
        <v>380</v>
      </c>
      <c r="E467" s="61" t="str">
        <f>IF(A467&lt;&gt;A465,D467,"repite")</f>
        <v xml:space="preserve">En el marco de las funciones asignadas a la Dirección se han generado alertas a los lideres de proceso y la Ofcina de control interno sobre el estado de la identificación de los riesgos, formulación de planes de manejo._x000D_
_x000D_
</v>
      </c>
      <c r="F467" s="61" t="str">
        <f>IF(E467&lt;&gt;"repite",D467,F465&amp;"- " &amp;D467)</f>
        <v xml:space="preserve">En el marco de las funciones asignadas a la Dirección se han generado alertas a los lideres de proceso y la Ofcina de control interno sobre el estado de la identificación de los riesgos, formulación de planes de manejo._x000D_
_x000D_
</v>
      </c>
      <c r="G467" s="61" t="s">
        <v>380</v>
      </c>
      <c r="H467" s="15" t="str">
        <f>IF(A467&lt;&gt;A469,"ultima","igual")</f>
        <v>ultima</v>
      </c>
      <c r="I467" s="15" t="s">
        <v>189</v>
      </c>
      <c r="J467" s="80" t="s">
        <v>371</v>
      </c>
      <c r="K467" s="15" t="s">
        <v>37</v>
      </c>
      <c r="L467" s="70" t="s">
        <v>37</v>
      </c>
      <c r="M467" s="61" t="str">
        <f>IF(E467&lt;&gt;"repite",L467,M465&amp;"- " &amp;L467)</f>
        <v>DADE</v>
      </c>
      <c r="N467" s="73" t="s">
        <v>37</v>
      </c>
      <c r="O467">
        <v>119</v>
      </c>
    </row>
    <row r="468" spans="1:15" ht="12.95" customHeight="1" outlineLevel="1" thickBot="1" x14ac:dyDescent="0.3">
      <c r="A468" s="107" t="s">
        <v>1142</v>
      </c>
      <c r="B468" s="61"/>
      <c r="C468" s="56">
        <f>SUBTOTAL(1,C467:C467)</f>
        <v>100</v>
      </c>
      <c r="D468" s="15"/>
      <c r="E468" s="61"/>
      <c r="F468" s="61"/>
      <c r="G468" s="61"/>
      <c r="H468" s="15"/>
      <c r="I468" s="15"/>
      <c r="J468" s="80"/>
      <c r="K468" s="15"/>
      <c r="L468" s="70"/>
      <c r="M468" s="61"/>
      <c r="N468" s="73"/>
      <c r="O468">
        <f>SUBTOTAL(1,O467:O467)</f>
        <v>119</v>
      </c>
    </row>
    <row r="469" spans="1:15" ht="12.95" customHeight="1" outlineLevel="2" x14ac:dyDescent="0.25">
      <c r="A469" s="60">
        <v>89</v>
      </c>
      <c r="B469" s="68" t="s">
        <v>131</v>
      </c>
      <c r="C469" s="56">
        <v>100</v>
      </c>
      <c r="D469" s="15" t="s">
        <v>381</v>
      </c>
      <c r="E469" s="61" t="str">
        <f>IF(A469&lt;&gt;A467,D469,"repite")</f>
        <v xml:space="preserve">La Dirección de Análisis y Diseño Estratégico dispone de un equipo operativo para el Sistema Integrado de Gestión encargado de consolidar, revisar y suministrar la información pertinente respecto al logro de los objetivos institucionales._x000D_
</v>
      </c>
      <c r="F469" s="61" t="str">
        <f>IF(E469&lt;&gt;"repite",D469,F467&amp;"- " &amp;D469)</f>
        <v xml:space="preserve">La Dirección de Análisis y Diseño Estratégico dispone de un equipo operativo para el Sistema Integrado de Gestión encargado de consolidar, revisar y suministrar la información pertinente respecto al logro de los objetivos institucionales._x000D_
</v>
      </c>
      <c r="G469" s="61" t="s">
        <v>381</v>
      </c>
      <c r="H469" s="15" t="str">
        <f>IF(A469&lt;&gt;A471,"ultima","igual")</f>
        <v>ultima</v>
      </c>
      <c r="I469" s="15" t="s">
        <v>189</v>
      </c>
      <c r="J469" s="80" t="s">
        <v>382</v>
      </c>
      <c r="K469" s="15" t="s">
        <v>37</v>
      </c>
      <c r="L469" s="70" t="s">
        <v>37</v>
      </c>
      <c r="M469" s="61" t="str">
        <f>IF(E469&lt;&gt;"repite",L469,M467&amp;"- " &amp;L469)</f>
        <v>DADE</v>
      </c>
      <c r="N469" s="73" t="s">
        <v>37</v>
      </c>
      <c r="O469">
        <v>120</v>
      </c>
    </row>
    <row r="470" spans="1:15" ht="12.95" customHeight="1" outlineLevel="1" x14ac:dyDescent="0.25">
      <c r="A470" s="107" t="s">
        <v>1143</v>
      </c>
      <c r="B470" s="61"/>
      <c r="C470" s="56">
        <f>SUBTOTAL(1,C469:C469)</f>
        <v>100</v>
      </c>
      <c r="D470" s="15"/>
      <c r="E470" s="61"/>
      <c r="F470" s="61"/>
      <c r="G470" s="61"/>
      <c r="H470" s="15"/>
      <c r="I470" s="15"/>
      <c r="J470" s="80"/>
      <c r="K470" s="15"/>
      <c r="L470" s="70"/>
      <c r="M470" s="61"/>
      <c r="N470" s="73"/>
      <c r="O470">
        <f>SUBTOTAL(1,O469:O469)</f>
        <v>120</v>
      </c>
    </row>
    <row r="471" spans="1:15" ht="12.95" customHeight="1" outlineLevel="2" x14ac:dyDescent="0.25">
      <c r="A471" s="52">
        <v>90</v>
      </c>
      <c r="B471" s="16" t="s">
        <v>132</v>
      </c>
      <c r="C471" s="14">
        <v>90</v>
      </c>
      <c r="D471" s="15" t="s">
        <v>254</v>
      </c>
      <c r="E471" s="61" t="str">
        <f>IF(A471&lt;&gt;A469,D471,"repite")</f>
        <v>La OAC no adelanta monitoreo a las líneas telefónicas de denuncia, sin embargo, lleva un seguimiento o monitoreo de medios a traves de la empresa InfoMedios sobre las noticias emitidas de la entidad en los medios masivos de comunicación, este informe es el soporte de uno de los indicadores de gestión de la Oficina.   </v>
      </c>
      <c r="F471" s="61" t="str">
        <f>IF(E471&lt;&gt;"repite",D471,F469&amp;"- " &amp;D471)</f>
        <v>La OAC no adelanta monitoreo a las líneas telefónicas de denuncia, sin embargo, lleva un seguimiento o monitoreo de medios a traves de la empresa InfoMedios sobre las noticias emitidas de la entidad en los medios masivos de comunicación, este informe es el soporte de uno de los indicadores de gestión de la Oficina.   </v>
      </c>
      <c r="G471" s="61" t="s">
        <v>254</v>
      </c>
      <c r="H471" s="15" t="str">
        <f>IF(A471&lt;&gt;A473,"ultima","igual")</f>
        <v>ultima</v>
      </c>
      <c r="I471" s="15" t="s">
        <v>189</v>
      </c>
      <c r="J471" s="80" t="s">
        <v>245</v>
      </c>
      <c r="K471" s="15" t="s">
        <v>123</v>
      </c>
      <c r="L471" s="72" t="s">
        <v>255</v>
      </c>
      <c r="M471" s="61" t="str">
        <f>IF(E471&lt;&gt;"repite",L471,M469&amp;"- " &amp;L471)</f>
        <v>comunicaciones</v>
      </c>
      <c r="N471" s="73" t="s">
        <v>255</v>
      </c>
      <c r="O471">
        <v>7</v>
      </c>
    </row>
    <row r="472" spans="1:15" ht="12.95" customHeight="1" outlineLevel="1" x14ac:dyDescent="0.25">
      <c r="A472" s="105" t="s">
        <v>1144</v>
      </c>
      <c r="B472" s="16"/>
      <c r="C472" s="14">
        <f>SUBTOTAL(1,C471:C471)</f>
        <v>90</v>
      </c>
      <c r="D472" s="15"/>
      <c r="E472" s="61"/>
      <c r="F472" s="61"/>
      <c r="G472" s="61"/>
      <c r="H472" s="15"/>
      <c r="I472" s="15"/>
      <c r="J472" s="80"/>
      <c r="K472" s="15"/>
      <c r="L472" s="72"/>
      <c r="M472" s="61"/>
      <c r="N472" s="73"/>
      <c r="O472">
        <f>SUBTOTAL(1,O471:O471)</f>
        <v>7</v>
      </c>
    </row>
    <row r="473" spans="1:15" ht="12.95" customHeight="1" outlineLevel="2" x14ac:dyDescent="0.25">
      <c r="A473" s="60">
        <v>91</v>
      </c>
      <c r="B473" s="62" t="s">
        <v>133</v>
      </c>
      <c r="C473" s="56">
        <v>100</v>
      </c>
      <c r="D473" s="15" t="s">
        <v>360</v>
      </c>
      <c r="E473" s="61" t="str">
        <f>IF(A473&lt;&gt;A471,D473,"repite")</f>
        <v xml:space="preserve">Desde la Dirección de Análisis y Diseño Estratégico se coordinó el envío de cartas de gestión y alertas a los procesos institucionales las cuales incluyeron el estado del componente de gestión de riesgos._x000D_
_x000D_
</v>
      </c>
      <c r="F473" s="61" t="str">
        <f>IF(E473&lt;&gt;"repite",D473,F471&amp;"- " &amp;D473)</f>
        <v xml:space="preserve">Desde la Dirección de Análisis y Diseño Estratégico se coordinó el envío de cartas de gestión y alertas a los procesos institucionales las cuales incluyeron el estado del componente de gestión de riesgos._x000D_
_x000D_
</v>
      </c>
      <c r="G473" s="61" t="s">
        <v>360</v>
      </c>
      <c r="H473" s="15" t="str">
        <f>IF(A473&lt;&gt;A475,"ultima","igual")</f>
        <v>ultima</v>
      </c>
      <c r="I473" s="15" t="s">
        <v>189</v>
      </c>
      <c r="J473" s="80" t="s">
        <v>383</v>
      </c>
      <c r="K473" s="15" t="s">
        <v>37</v>
      </c>
      <c r="L473" s="70" t="s">
        <v>37</v>
      </c>
      <c r="M473" s="61" t="str">
        <f>IF(E473&lt;&gt;"repite",L473,M471&amp;"- " &amp;L473)</f>
        <v>DADE</v>
      </c>
      <c r="N473" s="73" t="s">
        <v>37</v>
      </c>
      <c r="O473">
        <v>121</v>
      </c>
    </row>
    <row r="474" spans="1:15" ht="12.95" customHeight="1" outlineLevel="1" x14ac:dyDescent="0.25">
      <c r="A474" s="110" t="s">
        <v>1145</v>
      </c>
      <c r="B474" s="63"/>
      <c r="C474" s="56">
        <f>SUBTOTAL(1,C473:C473)</f>
        <v>100</v>
      </c>
      <c r="D474" s="15"/>
      <c r="E474" s="61"/>
      <c r="F474" s="61"/>
      <c r="G474" s="61"/>
      <c r="H474" s="15"/>
      <c r="I474" s="15"/>
      <c r="J474" s="80"/>
      <c r="K474" s="15"/>
      <c r="L474" s="70"/>
      <c r="M474" s="61"/>
      <c r="N474" s="73"/>
      <c r="O474">
        <f>SUBTOTAL(1,O473:O473)</f>
        <v>121</v>
      </c>
    </row>
    <row r="475" spans="1:15" ht="12.95" customHeight="1" outlineLevel="2" x14ac:dyDescent="0.25">
      <c r="A475" s="60">
        <v>92</v>
      </c>
      <c r="B475" s="63" t="s">
        <v>134</v>
      </c>
      <c r="C475" s="56">
        <v>100</v>
      </c>
      <c r="D475" s="15" t="s">
        <v>360</v>
      </c>
      <c r="E475" s="61" t="str">
        <f>IF(A475&lt;&gt;A473,D475,"repite")</f>
        <v xml:space="preserve">Desde la Dirección de Análisis y Diseño Estratégico se coordinó el envío de cartas de gestión y alertas a los procesos institucionales las cuales incluyeron el estado del componente de gestión de riesgos._x000D_
_x000D_
</v>
      </c>
      <c r="F475" s="61" t="str">
        <f>IF(E475&lt;&gt;"repite",D475,F473&amp;"- " &amp;D475)</f>
        <v xml:space="preserve">Desde la Dirección de Análisis y Diseño Estratégico se coordinó el envío de cartas de gestión y alertas a los procesos institucionales las cuales incluyeron el estado del componente de gestión de riesgos._x000D_
_x000D_
</v>
      </c>
      <c r="G475" s="61" t="s">
        <v>360</v>
      </c>
      <c r="H475" s="15" t="str">
        <f>IF(A475&lt;&gt;A477,"ultima","igual")</f>
        <v>ultima</v>
      </c>
      <c r="I475" s="15" t="s">
        <v>189</v>
      </c>
      <c r="J475" s="80" t="s">
        <v>371</v>
      </c>
      <c r="K475" s="15" t="s">
        <v>37</v>
      </c>
      <c r="L475" s="70" t="s">
        <v>37</v>
      </c>
      <c r="M475" s="61" t="str">
        <f>IF(E475&lt;&gt;"repite",L475,M473&amp;"- " &amp;L475)</f>
        <v>DADE</v>
      </c>
      <c r="N475" s="73" t="s">
        <v>37</v>
      </c>
      <c r="O475">
        <v>122</v>
      </c>
    </row>
    <row r="476" spans="1:15" ht="12.95" customHeight="1" outlineLevel="1" x14ac:dyDescent="0.25">
      <c r="A476" s="110" t="s">
        <v>1146</v>
      </c>
      <c r="B476" s="106"/>
      <c r="C476" s="56">
        <f>SUBTOTAL(1,C475:C475)</f>
        <v>100</v>
      </c>
      <c r="D476" s="15"/>
      <c r="E476" s="61"/>
      <c r="F476" s="61"/>
      <c r="G476" s="61"/>
      <c r="H476" s="15"/>
      <c r="I476" s="15"/>
      <c r="J476" s="80"/>
      <c r="K476" s="15"/>
      <c r="L476" s="70"/>
      <c r="M476" s="61"/>
      <c r="N476" s="73"/>
      <c r="O476">
        <f>SUBTOTAL(1,O475:O475)</f>
        <v>122</v>
      </c>
    </row>
    <row r="477" spans="1:15" ht="12.95" customHeight="1" outlineLevel="2" x14ac:dyDescent="0.25">
      <c r="A477" s="53">
        <v>93</v>
      </c>
      <c r="B477" s="13" t="s">
        <v>135</v>
      </c>
      <c r="C477" s="14">
        <v>100</v>
      </c>
      <c r="D477" s="80" t="s">
        <v>210</v>
      </c>
      <c r="E477" s="61" t="str">
        <f>IF(A477&lt;&gt;A475,D477,"repite")</f>
        <v>En la ejecución de las actividades planeadas para cada uno los roles de la OCI, se evalúa la confiabilidad e integridad de la información de la entidad y recomienda, según sea apropiado, mejoras o implementación de nuevos controles.</v>
      </c>
      <c r="F477" s="61" t="str">
        <f>IF(E477&lt;&gt;"repite",D477,F475&amp;"- " &amp;D477)</f>
        <v>En la ejecución de las actividades planeadas para cada uno los roles de la OCI, se evalúa la confiabilidad e integridad de la información de la entidad y recomienda, según sea apropiado, mejoras o implementación de nuevos controles.</v>
      </c>
      <c r="G477" s="61" t="s">
        <v>210</v>
      </c>
      <c r="H477" s="15" t="str">
        <f>IF(A477&lt;&gt;A479,"ultima","igual")</f>
        <v>ultima</v>
      </c>
      <c r="I477" s="15" t="s">
        <v>189</v>
      </c>
      <c r="J477" s="80" t="s">
        <v>210</v>
      </c>
      <c r="K477" s="15" t="s">
        <v>55</v>
      </c>
      <c r="L477" s="70" t="s">
        <v>602</v>
      </c>
      <c r="M477" s="61" t="str">
        <f>IF(E477&lt;&gt;"repite",L477,M475&amp;"- " &amp;L477)</f>
        <v>oci</v>
      </c>
      <c r="N477" s="73" t="s">
        <v>602</v>
      </c>
      <c r="O477">
        <v>302</v>
      </c>
    </row>
    <row r="478" spans="1:15" ht="12.95" customHeight="1" outlineLevel="1" x14ac:dyDescent="0.25">
      <c r="A478" s="105" t="s">
        <v>1147</v>
      </c>
      <c r="B478" s="13"/>
      <c r="C478" s="14">
        <f>SUBTOTAL(1,C477:C477)</f>
        <v>100</v>
      </c>
      <c r="D478" s="80"/>
      <c r="E478" s="61"/>
      <c r="F478" s="61"/>
      <c r="G478" s="61"/>
      <c r="H478" s="15"/>
      <c r="I478" s="15"/>
      <c r="J478" s="80"/>
      <c r="K478" s="15"/>
      <c r="L478" s="70"/>
      <c r="M478" s="61"/>
      <c r="N478" s="73"/>
      <c r="O478">
        <f>SUBTOTAL(1,O477:O477)</f>
        <v>302</v>
      </c>
    </row>
    <row r="479" spans="1:15" ht="12.95" customHeight="1" outlineLevel="2" x14ac:dyDescent="0.25">
      <c r="A479" s="52">
        <v>94</v>
      </c>
      <c r="B479" s="16" t="s">
        <v>136</v>
      </c>
      <c r="C479" s="14">
        <v>100</v>
      </c>
      <c r="D479" s="80" t="s">
        <v>227</v>
      </c>
      <c r="E479" s="61" t="str">
        <f>IF(A479&lt;&gt;A477,D479,"repite")</f>
        <v>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v>
      </c>
      <c r="F479" s="61" t="str">
        <f>IF(E479&lt;&gt;"repite",D479,F477&amp;"- " &amp;D479)</f>
        <v>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v>
      </c>
      <c r="G479" s="61" t="s">
        <v>227</v>
      </c>
      <c r="H479" s="15" t="str">
        <f>IF(A479&lt;&gt;A481,"ultima","igual")</f>
        <v>ultima</v>
      </c>
      <c r="I479" s="15" t="s">
        <v>189</v>
      </c>
      <c r="J479" s="80" t="s">
        <v>227</v>
      </c>
      <c r="K479" s="15" t="s">
        <v>55</v>
      </c>
      <c r="L479" s="70" t="s">
        <v>602</v>
      </c>
      <c r="M479" s="61" t="str">
        <f>IF(E479&lt;&gt;"repite",L479,M477&amp;"- " &amp;L479)</f>
        <v>oci</v>
      </c>
      <c r="N479" s="73" t="s">
        <v>602</v>
      </c>
      <c r="O479">
        <v>303</v>
      </c>
    </row>
    <row r="480" spans="1:15" ht="12.95" customHeight="1" outlineLevel="1" x14ac:dyDescent="0.25">
      <c r="A480" s="105" t="s">
        <v>1148</v>
      </c>
      <c r="B480" s="18"/>
      <c r="C480" s="14">
        <f>SUBTOTAL(1,C479:C479)</f>
        <v>100</v>
      </c>
      <c r="D480" s="80"/>
      <c r="E480" s="61"/>
      <c r="F480" s="61"/>
      <c r="G480" s="61"/>
      <c r="H480" s="15"/>
      <c r="I480" s="15"/>
      <c r="J480" s="80"/>
      <c r="K480" s="15"/>
      <c r="L480" s="70"/>
      <c r="M480" s="61"/>
      <c r="N480" s="73"/>
      <c r="O480">
        <f>SUBTOTAL(1,O479:O479)</f>
        <v>303</v>
      </c>
    </row>
    <row r="481" spans="1:15" ht="12.95" customHeight="1" outlineLevel="2" x14ac:dyDescent="0.25">
      <c r="A481" s="52">
        <v>95</v>
      </c>
      <c r="B481" s="18" t="s">
        <v>137</v>
      </c>
      <c r="C481" s="14">
        <v>100</v>
      </c>
      <c r="D481" s="80" t="s">
        <v>216</v>
      </c>
      <c r="E481" s="61" t="str">
        <f>IF(A481&lt;&gt;A479,D481,"repite")</f>
        <v>La OCI, mediante los informes generales y ejecutivos relacionados con el cumplimiento de la Ley 1712 de 2014, proporcionar información respecto a la integridad, exactitud y calidad de la comunicación por parte de la entidad.</v>
      </c>
      <c r="F481" s="61" t="str">
        <f>IF(E481&lt;&gt;"repite",D481,F479&amp;"- " &amp;D481)</f>
        <v>La OCI, mediante los informes generales y ejecutivos relacionados con el cumplimiento de la Ley 1712 de 2014, proporcionar información respecto a la integridad, exactitud y calidad de la comunicación por parte de la entidad.</v>
      </c>
      <c r="G481" s="61" t="s">
        <v>216</v>
      </c>
      <c r="H481" s="15" t="str">
        <f>IF(A481&lt;&gt;A483,"ultima","igual")</f>
        <v>ultima</v>
      </c>
      <c r="I481" s="15" t="s">
        <v>189</v>
      </c>
      <c r="J481" s="80" t="s">
        <v>216</v>
      </c>
      <c r="K481" s="15" t="s">
        <v>55</v>
      </c>
      <c r="L481" s="70" t="s">
        <v>602</v>
      </c>
      <c r="M481" s="61" t="str">
        <f>IF(E481&lt;&gt;"repite",L481,M479&amp;"- " &amp;L481)</f>
        <v>oci</v>
      </c>
      <c r="N481" s="73" t="s">
        <v>602</v>
      </c>
      <c r="O481">
        <v>304</v>
      </c>
    </row>
    <row r="482" spans="1:15" ht="12.95" customHeight="1" outlineLevel="1" x14ac:dyDescent="0.25">
      <c r="A482" s="105" t="s">
        <v>1149</v>
      </c>
      <c r="B482" s="77"/>
      <c r="C482" s="14">
        <f>SUBTOTAL(1,C481:C481)</f>
        <v>100</v>
      </c>
      <c r="D482" s="80"/>
      <c r="E482" s="61"/>
      <c r="F482" s="61"/>
      <c r="G482" s="61"/>
      <c r="H482" s="15"/>
      <c r="I482" s="15"/>
      <c r="J482" s="80"/>
      <c r="K482" s="15"/>
      <c r="L482" s="70"/>
      <c r="M482" s="61"/>
      <c r="N482" s="73"/>
      <c r="O482">
        <f>SUBTOTAL(1,O481:O481)</f>
        <v>304</v>
      </c>
    </row>
    <row r="483" spans="1:15" ht="12.95" customHeight="1" outlineLevel="2" x14ac:dyDescent="0.25">
      <c r="A483" s="52">
        <v>96</v>
      </c>
      <c r="B483" s="22" t="s">
        <v>138</v>
      </c>
      <c r="C483" s="14">
        <v>100</v>
      </c>
      <c r="D483" s="80" t="s">
        <v>228</v>
      </c>
      <c r="E483" s="61" t="str">
        <f>IF(A483&lt;&gt;A481,D483,"repite")</f>
        <v>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v>
      </c>
      <c r="F483" s="61" t="str">
        <f>IF(E483&lt;&gt;"repite",D483,F481&amp;"- " &amp;D483)</f>
        <v>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v>
      </c>
      <c r="G483" s="61" t="s">
        <v>228</v>
      </c>
      <c r="H483" s="15" t="str">
        <f>IF(A483&lt;&gt;A485,"ultima","igual")</f>
        <v>ultima</v>
      </c>
      <c r="I483" s="15" t="s">
        <v>189</v>
      </c>
      <c r="J483" s="80" t="s">
        <v>228</v>
      </c>
      <c r="K483" s="15" t="s">
        <v>55</v>
      </c>
      <c r="L483" s="70" t="s">
        <v>602</v>
      </c>
      <c r="M483" s="61" t="str">
        <f>IF(E483&lt;&gt;"repite",L483,M481&amp;"- " &amp;L483)</f>
        <v>oci</v>
      </c>
      <c r="N483" s="73" t="s">
        <v>602</v>
      </c>
      <c r="O483">
        <v>305</v>
      </c>
    </row>
    <row r="484" spans="1:15" ht="12.95" customHeight="1" outlineLevel="1" x14ac:dyDescent="0.25">
      <c r="A484" s="105" t="s">
        <v>1150</v>
      </c>
      <c r="B484" s="22"/>
      <c r="C484" s="14">
        <f>SUBTOTAL(1,C483:C483)</f>
        <v>100</v>
      </c>
      <c r="D484" s="80"/>
      <c r="E484" s="61"/>
      <c r="F484" s="61"/>
      <c r="G484" s="61"/>
      <c r="H484" s="15"/>
      <c r="I484" s="15"/>
      <c r="J484" s="80"/>
      <c r="K484" s="15"/>
      <c r="L484" s="70"/>
      <c r="M484" s="61"/>
      <c r="N484" s="73"/>
      <c r="O484">
        <f>SUBTOTAL(1,O483:O483)</f>
        <v>305</v>
      </c>
    </row>
    <row r="485" spans="1:15" ht="12.95" customHeight="1" outlineLevel="2" x14ac:dyDescent="0.25">
      <c r="A485" s="52">
        <v>97</v>
      </c>
      <c r="B485" s="22" t="s">
        <v>141</v>
      </c>
      <c r="C485" s="14">
        <v>100</v>
      </c>
      <c r="D485" s="80" t="s">
        <v>600</v>
      </c>
      <c r="E485" s="61" t="str">
        <f>IF(A485&lt;&gt;A483,D485,"repite")</f>
        <v>La Entidad realiza  autoevaluaciones mediante: 
* Monitoreo al Plan de trabajo de las Dependencias, el cual a la fecha se está implementando
* Análisis de los indicadores de los indicadores de los procesos
* Seguimiento a las acciones de mejora, las cuales se encuentran en el instrumento
* Monitoreo a riesgos y actualmente se realiza la revisión y actualización del mapa de riesgos de procesos como el de direccionamiento político.</v>
      </c>
      <c r="F485" s="61" t="str">
        <f>IF(E485&lt;&gt;"repite",D485,F483&amp;"- " &amp;D485)</f>
        <v>La Entidad realiza  autoevaluaciones mediante: 
* Monitoreo al Plan de trabajo de las Dependencias, el cual a la fecha se está implementando
* Análisis de los indicadores de los indicadores de los procesos
* Seguimiento a las acciones de mejora, las cuales se encuentran en el instrumento
* Monitoreo a riesgos y actualmente se realiza la revisión y actualización del mapa de riesgos de procesos como el de direccionamiento político.</v>
      </c>
      <c r="G485" s="61" t="s">
        <v>600</v>
      </c>
      <c r="H485" s="15" t="str">
        <f>IF(A485&lt;&gt;A487,"ultima","igual")</f>
        <v>ultima</v>
      </c>
      <c r="I485" s="15" t="s">
        <v>189</v>
      </c>
      <c r="J485" s="80" t="s">
        <v>600</v>
      </c>
      <c r="K485" s="15" t="s">
        <v>55</v>
      </c>
      <c r="L485" s="70" t="s">
        <v>602</v>
      </c>
      <c r="M485" s="61" t="str">
        <f>IF(E485&lt;&gt;"repite",L485,M483&amp;"- " &amp;L485)</f>
        <v>oci</v>
      </c>
      <c r="N485" s="73" t="s">
        <v>602</v>
      </c>
      <c r="O485">
        <v>306</v>
      </c>
    </row>
    <row r="486" spans="1:15" ht="12.95" customHeight="1" outlineLevel="1" x14ac:dyDescent="0.25">
      <c r="A486" s="105" t="s">
        <v>1151</v>
      </c>
      <c r="B486" s="76"/>
      <c r="C486" s="14">
        <f>SUBTOTAL(1,C485:C485)</f>
        <v>100</v>
      </c>
      <c r="D486" s="80"/>
      <c r="E486" s="61"/>
      <c r="F486" s="61"/>
      <c r="G486" s="61"/>
      <c r="H486" s="15"/>
      <c r="I486" s="15"/>
      <c r="J486" s="80"/>
      <c r="K486" s="15"/>
      <c r="L486" s="70"/>
      <c r="M486" s="61"/>
      <c r="N486" s="73"/>
      <c r="O486">
        <f>SUBTOTAL(1,O485:O485)</f>
        <v>306</v>
      </c>
    </row>
    <row r="487" spans="1:15" ht="12.95" customHeight="1" outlineLevel="2" x14ac:dyDescent="0.25">
      <c r="A487" s="53">
        <v>98</v>
      </c>
      <c r="B487" s="28" t="s">
        <v>142</v>
      </c>
      <c r="C487" s="14">
        <v>100</v>
      </c>
      <c r="D487" s="80" t="s">
        <v>229</v>
      </c>
      <c r="E487" s="61" t="str">
        <f>IF(A487&lt;&gt;A485,D487,"repite")</f>
        <v>Mediante las auditorías y seguimientos realizados por la OCI, se evalúa el sistema de control internos y mediante los informes y los controles de advertencia, se les comunica, de forma oportuna, a las partes responsables de aplicar medidas correctivas  sobre las deficiencias encontradas.</v>
      </c>
      <c r="F487" s="61" t="str">
        <f>IF(E487&lt;&gt;"repite",D487,F485&amp;"- " &amp;D487)</f>
        <v>Mediante las auditorías y seguimientos realizados por la OCI, se evalúa el sistema de control internos y mediante los informes y los controles de advertencia, se les comunica, de forma oportuna, a las partes responsables de aplicar medidas correctivas  sobre las deficiencias encontradas.</v>
      </c>
      <c r="G487" s="61" t="s">
        <v>229</v>
      </c>
      <c r="H487" s="15" t="str">
        <f>IF(A487&lt;&gt;A489,"ultima","igual")</f>
        <v>ultima</v>
      </c>
      <c r="I487" s="15" t="s">
        <v>189</v>
      </c>
      <c r="J487" s="80" t="s">
        <v>229</v>
      </c>
      <c r="K487" s="15" t="s">
        <v>55</v>
      </c>
      <c r="L487" s="70" t="s">
        <v>602</v>
      </c>
      <c r="M487" s="61" t="str">
        <f>IF(E487&lt;&gt;"repite",L487,M485&amp;"- " &amp;L487)</f>
        <v>oci</v>
      </c>
      <c r="N487" s="73" t="s">
        <v>602</v>
      </c>
      <c r="O487">
        <v>307</v>
      </c>
    </row>
    <row r="488" spans="1:15" ht="12.95" customHeight="1" outlineLevel="1" thickBot="1" x14ac:dyDescent="0.3">
      <c r="A488" s="108" t="s">
        <v>1152</v>
      </c>
      <c r="B488" s="77"/>
      <c r="C488" s="14">
        <f>SUBTOTAL(1,C487:C487)</f>
        <v>100</v>
      </c>
      <c r="D488" s="80"/>
      <c r="E488" s="61"/>
      <c r="F488" s="61"/>
      <c r="G488" s="61"/>
      <c r="H488" s="15"/>
      <c r="I488" s="15"/>
      <c r="J488" s="80"/>
      <c r="K488" s="15"/>
      <c r="L488" s="70"/>
      <c r="M488" s="61"/>
      <c r="N488" s="73"/>
      <c r="O488">
        <f>SUBTOTAL(1,O487:O487)</f>
        <v>307</v>
      </c>
    </row>
    <row r="489" spans="1:15" ht="12.95" customHeight="1" outlineLevel="2" x14ac:dyDescent="0.25">
      <c r="A489" s="53">
        <v>99</v>
      </c>
      <c r="B489" s="24" t="s">
        <v>143</v>
      </c>
      <c r="C489" s="14">
        <v>100</v>
      </c>
      <c r="D489" s="80" t="s">
        <v>196</v>
      </c>
      <c r="E489" s="61" t="str">
        <f>IF(A489&lt;&gt;A487,D489,"repite")</f>
        <v xml:space="preserve">La OCI realiza evaluaciones a los diferentes procesos o áreas de la entidad, teniendo en cuenta los indicadores de gestión, el manejo de los riesgos y los planes de mejoramiento. </v>
      </c>
      <c r="F489" s="61" t="str">
        <f>IF(E489&lt;&gt;"repite",D489,F487&amp;"- " &amp;D489)</f>
        <v xml:space="preserve">La OCI realiza evaluaciones a los diferentes procesos o áreas de la entidad, teniendo en cuenta los indicadores de gestión, el manejo de los riesgos y los planes de mejoramiento. </v>
      </c>
      <c r="G489" s="61" t="s">
        <v>196</v>
      </c>
      <c r="H489" s="15" t="str">
        <f>IF(A489&lt;&gt;A491,"ultima","igual")</f>
        <v>ultima</v>
      </c>
      <c r="I489" s="15" t="s">
        <v>189</v>
      </c>
      <c r="J489" s="80" t="s">
        <v>196</v>
      </c>
      <c r="K489" s="15" t="s">
        <v>55</v>
      </c>
      <c r="L489" s="70" t="s">
        <v>602</v>
      </c>
      <c r="M489" s="61" t="str">
        <f>IF(E489&lt;&gt;"repite",L489,M487&amp;"- " &amp;L489)</f>
        <v>oci</v>
      </c>
      <c r="N489" s="73" t="s">
        <v>602</v>
      </c>
      <c r="O489">
        <v>308</v>
      </c>
    </row>
    <row r="490" spans="1:15" ht="12.95" customHeight="1" outlineLevel="1" x14ac:dyDescent="0.25">
      <c r="A490" s="105" t="s">
        <v>1153</v>
      </c>
      <c r="B490" s="13"/>
      <c r="C490" s="14">
        <f>SUBTOTAL(1,C489:C489)</f>
        <v>100</v>
      </c>
      <c r="D490" s="80"/>
      <c r="E490" s="61"/>
      <c r="F490" s="61"/>
      <c r="G490" s="61"/>
      <c r="H490" s="15"/>
      <c r="I490" s="15"/>
      <c r="J490" s="80"/>
      <c r="K490" s="15"/>
      <c r="L490" s="70"/>
      <c r="M490" s="61"/>
      <c r="N490" s="73"/>
      <c r="O490">
        <f>SUBTOTAL(1,O489:O489)</f>
        <v>308</v>
      </c>
    </row>
    <row r="491" spans="1:15" ht="12.95" customHeight="1" outlineLevel="2" x14ac:dyDescent="0.25">
      <c r="A491" s="52">
        <v>100</v>
      </c>
      <c r="B491" s="13" t="s">
        <v>144</v>
      </c>
      <c r="C491" s="14">
        <v>100</v>
      </c>
      <c r="D491" s="80" t="s">
        <v>231</v>
      </c>
      <c r="E491" s="61" t="str">
        <f>IF(A491&lt;&gt;A489,D491,"repite")</f>
        <v>Se aprobó el plan anual de auditoría para la vigencia 2018 en el Comité Institucional de coordinación del sistema de Control Interno del 26 de enero de 2018, el cual contempla actividades relacionadas con la evaluación del riesgo.</v>
      </c>
      <c r="F491" s="61" t="str">
        <f>IF(E491&lt;&gt;"repite",D491,F489&amp;"- " &amp;D491)</f>
        <v>Se aprobó el plan anual de auditoría para la vigencia 2018 en el Comité Institucional de coordinación del sistema de Control Interno del 26 de enero de 2018, el cual contempla actividades relacionadas con la evaluación del riesgo.</v>
      </c>
      <c r="G491" s="61" t="s">
        <v>231</v>
      </c>
      <c r="H491" s="15" t="str">
        <f>IF(A491&lt;&gt;A493,"ultima","igual")</f>
        <v>ultima</v>
      </c>
      <c r="I491" s="15" t="s">
        <v>189</v>
      </c>
      <c r="J491" s="80" t="s">
        <v>231</v>
      </c>
      <c r="K491" s="15" t="s">
        <v>55</v>
      </c>
      <c r="L491" s="70" t="s">
        <v>602</v>
      </c>
      <c r="M491" s="61" t="str">
        <f>IF(E491&lt;&gt;"repite",L491,M489&amp;"- " &amp;L491)</f>
        <v>oci</v>
      </c>
      <c r="N491" s="73" t="s">
        <v>602</v>
      </c>
      <c r="O491">
        <v>309</v>
      </c>
    </row>
    <row r="492" spans="1:15" ht="12.95" customHeight="1" outlineLevel="1" x14ac:dyDescent="0.25">
      <c r="A492" s="105" t="s">
        <v>1154</v>
      </c>
      <c r="B492" s="13"/>
      <c r="C492" s="14">
        <f>SUBTOTAL(1,C491:C491)</f>
        <v>100</v>
      </c>
      <c r="D492" s="80"/>
      <c r="E492" s="61"/>
      <c r="F492" s="61"/>
      <c r="G492" s="61"/>
      <c r="H492" s="15"/>
      <c r="I492" s="15"/>
      <c r="J492" s="80"/>
      <c r="K492" s="15"/>
      <c r="L492" s="70"/>
      <c r="M492" s="61"/>
      <c r="N492" s="73"/>
      <c r="O492">
        <f>SUBTOTAL(1,O491:O491)</f>
        <v>309</v>
      </c>
    </row>
    <row r="493" spans="1:15" ht="12.95" customHeight="1" outlineLevel="2" x14ac:dyDescent="0.25">
      <c r="A493" s="53">
        <v>101</v>
      </c>
      <c r="B493" s="16" t="s">
        <v>145</v>
      </c>
      <c r="C493" s="14">
        <v>100</v>
      </c>
      <c r="D493" s="80" t="s">
        <v>234</v>
      </c>
      <c r="E493" s="61" t="str">
        <f>IF(A493&lt;&gt;A491,D493,"repite")</f>
        <v>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F493" s="61" t="str">
        <f>IF(E493&lt;&gt;"repite",D493,F491&amp;"- " &amp;D493)</f>
        <v>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G493" s="61" t="s">
        <v>234</v>
      </c>
      <c r="H493" s="15" t="str">
        <f>IF(A493&lt;&gt;A495,"ultima","igual")</f>
        <v>ultima</v>
      </c>
      <c r="I493" s="15" t="s">
        <v>189</v>
      </c>
      <c r="J493" s="80" t="s">
        <v>234</v>
      </c>
      <c r="K493" s="15" t="s">
        <v>55</v>
      </c>
      <c r="L493" s="70" t="s">
        <v>602</v>
      </c>
      <c r="M493" s="61" t="str">
        <f>IF(E493&lt;&gt;"repite",L493,M491&amp;"- " &amp;L493)</f>
        <v>oci</v>
      </c>
      <c r="N493" s="73" t="s">
        <v>602</v>
      </c>
      <c r="O493">
        <v>310</v>
      </c>
    </row>
    <row r="494" spans="1:15" ht="12.95" customHeight="1" outlineLevel="1" x14ac:dyDescent="0.25">
      <c r="A494" s="105" t="s">
        <v>1155</v>
      </c>
      <c r="B494" s="16"/>
      <c r="C494" s="14">
        <f>SUBTOTAL(1,C493:C493)</f>
        <v>100</v>
      </c>
      <c r="D494" s="80"/>
      <c r="E494" s="61"/>
      <c r="F494" s="61"/>
      <c r="G494" s="61"/>
      <c r="H494" s="15"/>
      <c r="I494" s="15"/>
      <c r="J494" s="80"/>
      <c r="K494" s="15"/>
      <c r="L494" s="70"/>
      <c r="M494" s="61"/>
      <c r="N494" s="73"/>
      <c r="O494">
        <f>SUBTOTAL(1,O493:O493)</f>
        <v>310</v>
      </c>
    </row>
    <row r="495" spans="1:15" ht="12.95" customHeight="1" outlineLevel="2" x14ac:dyDescent="0.25">
      <c r="A495" s="52">
        <v>102</v>
      </c>
      <c r="B495" s="16" t="s">
        <v>146</v>
      </c>
      <c r="C495" s="14">
        <v>100</v>
      </c>
      <c r="D495" s="80" t="s">
        <v>217</v>
      </c>
      <c r="E495" s="61" t="str">
        <f>IF(A495&lt;&gt;A493,D495,"repite")</f>
        <v>La OCI, a través de las auditorías internas determina si se han definido, puesto en marcha y aplicado los controles establecidos en los procesos objeto de estas auditorías.</v>
      </c>
      <c r="F495" s="61" t="str">
        <f>IF(E495&lt;&gt;"repite",D495,F493&amp;"- " &amp;D495)</f>
        <v>La OCI, a través de las auditorías internas determina si se han definido, puesto en marcha y aplicado los controles establecidos en los procesos objeto de estas auditorías.</v>
      </c>
      <c r="G495" s="61" t="s">
        <v>217</v>
      </c>
      <c r="H495" s="15" t="str">
        <f>IF(A495&lt;&gt;A497,"ultima","igual")</f>
        <v>ultima</v>
      </c>
      <c r="I495" s="15" t="s">
        <v>189</v>
      </c>
      <c r="J495" s="80" t="s">
        <v>217</v>
      </c>
      <c r="K495" s="15" t="s">
        <v>55</v>
      </c>
      <c r="L495" s="70" t="s">
        <v>602</v>
      </c>
      <c r="M495" s="61" t="str">
        <f>IF(E495&lt;&gt;"repite",L495,M493&amp;"- " &amp;L495)</f>
        <v>oci</v>
      </c>
      <c r="N495" s="73" t="s">
        <v>602</v>
      </c>
      <c r="O495">
        <v>311</v>
      </c>
    </row>
    <row r="496" spans="1:15" ht="12.95" customHeight="1" outlineLevel="1" x14ac:dyDescent="0.25">
      <c r="A496" s="105" t="s">
        <v>1156</v>
      </c>
      <c r="B496" s="16"/>
      <c r="C496" s="14">
        <f>SUBTOTAL(1,C495:C495)</f>
        <v>100</v>
      </c>
      <c r="D496" s="80"/>
      <c r="E496" s="61"/>
      <c r="F496" s="61"/>
      <c r="G496" s="61"/>
      <c r="H496" s="15"/>
      <c r="I496" s="15"/>
      <c r="J496" s="80"/>
      <c r="K496" s="15"/>
      <c r="L496" s="70"/>
      <c r="M496" s="61"/>
      <c r="N496" s="73"/>
      <c r="O496">
        <f>SUBTOTAL(1,O495:O495)</f>
        <v>311</v>
      </c>
    </row>
    <row r="497" spans="1:15" ht="12.95" customHeight="1" outlineLevel="2" x14ac:dyDescent="0.25">
      <c r="A497" s="53">
        <v>103</v>
      </c>
      <c r="B497" s="16" t="s">
        <v>147</v>
      </c>
      <c r="C497" s="14">
        <v>100</v>
      </c>
      <c r="D497" s="80" t="s">
        <v>197</v>
      </c>
      <c r="E497" s="61" t="str">
        <f>IF(A497&lt;&gt;A495,D497,"repite")</f>
        <v>La OCI, a través de las auditorías internas, se determina las debilidades y fortalezas del control y de la gestión, así como, el desvío de los avances de las metas y objetivos trazados</v>
      </c>
      <c r="F497" s="61" t="str">
        <f>IF(E497&lt;&gt;"repite",D497,F495&amp;"- " &amp;D497)</f>
        <v>La OCI, a través de las auditorías internas, se determina las debilidades y fortalezas del control y de la gestión, así como, el desvío de los avances de las metas y objetivos trazados</v>
      </c>
      <c r="G497" s="61" t="s">
        <v>197</v>
      </c>
      <c r="H497" s="15" t="str">
        <f>IF(A497&lt;&gt;A499,"ultima","igual")</f>
        <v>ultima</v>
      </c>
      <c r="I497" s="15" t="s">
        <v>189</v>
      </c>
      <c r="J497" s="80" t="s">
        <v>197</v>
      </c>
      <c r="K497" s="15" t="s">
        <v>55</v>
      </c>
      <c r="L497" s="70" t="s">
        <v>602</v>
      </c>
      <c r="M497" s="61" t="str">
        <f>IF(E497&lt;&gt;"repite",L497,M495&amp;"- " &amp;L497)</f>
        <v>oci</v>
      </c>
      <c r="N497" s="73" t="s">
        <v>602</v>
      </c>
      <c r="O497">
        <v>312</v>
      </c>
    </row>
    <row r="498" spans="1:15" ht="12.95" customHeight="1" outlineLevel="1" x14ac:dyDescent="0.25">
      <c r="A498" s="108" t="s">
        <v>1157</v>
      </c>
      <c r="B498" s="77"/>
      <c r="C498" s="14">
        <f>SUBTOTAL(1,C497:C497)</f>
        <v>100</v>
      </c>
      <c r="D498" s="80"/>
      <c r="E498" s="61"/>
      <c r="F498" s="61"/>
      <c r="G498" s="61"/>
      <c r="H498" s="15"/>
      <c r="I498" s="15"/>
      <c r="J498" s="80"/>
      <c r="K498" s="15"/>
      <c r="L498" s="70"/>
      <c r="M498" s="61"/>
      <c r="N498" s="73"/>
      <c r="O498">
        <f>SUBTOTAL(1,O497:O497)</f>
        <v>312</v>
      </c>
    </row>
    <row r="499" spans="1:15" ht="12.95" customHeight="1" outlineLevel="2" x14ac:dyDescent="0.25">
      <c r="A499" s="53">
        <v>104</v>
      </c>
      <c r="B499" s="22" t="s">
        <v>148</v>
      </c>
      <c r="C499" s="14">
        <v>100</v>
      </c>
      <c r="D499" s="80" t="s">
        <v>222</v>
      </c>
      <c r="E499" s="61" t="str">
        <f>IF(A499&lt;&gt;A497,D499,"repite")</f>
        <v>Como resultado de cada auditoría se realizan los informes (General y ejecutivo) los cuales son enviados a la alta gerencia y a los responsables del proceso respectivo.</v>
      </c>
      <c r="F499" s="61" t="str">
        <f>IF(E499&lt;&gt;"repite",D499,F497&amp;"- " &amp;D499)</f>
        <v>Como resultado de cada auditoría se realizan los informes (General y ejecutivo) los cuales son enviados a la alta gerencia y a los responsables del proceso respectivo.</v>
      </c>
      <c r="G499" s="61" t="s">
        <v>222</v>
      </c>
      <c r="H499" s="15" t="str">
        <f>IF(A499&lt;&gt;A501,"ultima","igual")</f>
        <v>ultima</v>
      </c>
      <c r="I499" s="15" t="s">
        <v>189</v>
      </c>
      <c r="J499" s="80" t="s">
        <v>222</v>
      </c>
      <c r="K499" s="15" t="s">
        <v>55</v>
      </c>
      <c r="L499" s="70" t="s">
        <v>602</v>
      </c>
      <c r="M499" s="61" t="str">
        <f>IF(E499&lt;&gt;"repite",L499,M497&amp;"- " &amp;L499)</f>
        <v>oci</v>
      </c>
      <c r="N499" s="73" t="s">
        <v>602</v>
      </c>
      <c r="O499">
        <v>313</v>
      </c>
    </row>
    <row r="500" spans="1:15" ht="12.95" customHeight="1" outlineLevel="1" x14ac:dyDescent="0.25">
      <c r="A500" s="105" t="s">
        <v>1158</v>
      </c>
      <c r="B500" s="22"/>
      <c r="C500" s="14">
        <f>SUBTOTAL(1,C499:C499)</f>
        <v>100</v>
      </c>
      <c r="D500" s="80"/>
      <c r="E500" s="61"/>
      <c r="F500" s="61"/>
      <c r="G500" s="61"/>
      <c r="H500" s="15"/>
      <c r="I500" s="15"/>
      <c r="J500" s="80"/>
      <c r="K500" s="15"/>
      <c r="L500" s="70"/>
      <c r="M500" s="61"/>
      <c r="N500" s="73"/>
      <c r="O500">
        <f>SUBTOTAL(1,O499:O499)</f>
        <v>313</v>
      </c>
    </row>
    <row r="501" spans="1:15" ht="12.95" customHeight="1" outlineLevel="2" x14ac:dyDescent="0.25">
      <c r="A501" s="52">
        <v>105</v>
      </c>
      <c r="B501" s="22" t="s">
        <v>149</v>
      </c>
      <c r="C501" s="14">
        <v>100</v>
      </c>
      <c r="D501" s="80" t="s">
        <v>223</v>
      </c>
      <c r="E501" s="61" t="str">
        <f>IF(A501&lt;&gt;A499,D501,"repite")</f>
        <v>En el informe de cada auditoría se opina sobre la adecuación y eficacia de los procesos de gestión de riesgos y control.</v>
      </c>
      <c r="F501" s="61" t="str">
        <f>IF(E501&lt;&gt;"repite",D501,F499&amp;"- " &amp;D501)</f>
        <v>En el informe de cada auditoría se opina sobre la adecuación y eficacia de los procesos de gestión de riesgos y control.</v>
      </c>
      <c r="G501" s="61" t="s">
        <v>223</v>
      </c>
      <c r="H501" s="15" t="str">
        <f>IF(A501&lt;&gt;A503,"ultima","igual")</f>
        <v>ultima</v>
      </c>
      <c r="I501" s="15" t="s">
        <v>189</v>
      </c>
      <c r="J501" s="80" t="s">
        <v>223</v>
      </c>
      <c r="K501" s="15" t="s">
        <v>55</v>
      </c>
      <c r="L501" s="70" t="s">
        <v>602</v>
      </c>
      <c r="M501" s="61" t="str">
        <f>IF(E501&lt;&gt;"repite",L501,M499&amp;"- " &amp;L501)</f>
        <v>oci</v>
      </c>
      <c r="N501" s="73" t="s">
        <v>602</v>
      </c>
      <c r="O501">
        <v>314</v>
      </c>
    </row>
    <row r="502" spans="1:15" ht="12.95" customHeight="1" outlineLevel="1" x14ac:dyDescent="0.25">
      <c r="A502" s="105" t="s">
        <v>1159</v>
      </c>
      <c r="B502" s="77"/>
      <c r="C502" s="14">
        <f>SUBTOTAL(1,C501:C501)</f>
        <v>100</v>
      </c>
      <c r="D502" s="80"/>
      <c r="E502" s="61"/>
      <c r="F502" s="61"/>
      <c r="G502" s="61"/>
      <c r="H502" s="15"/>
      <c r="I502" s="15"/>
      <c r="J502" s="80"/>
      <c r="K502" s="15"/>
      <c r="L502" s="70"/>
      <c r="M502" s="61"/>
      <c r="N502" s="73"/>
      <c r="O502">
        <f>SUBTOTAL(1,O501:O501)</f>
        <v>314</v>
      </c>
    </row>
    <row r="503" spans="1:15" ht="12.95" customHeight="1" outlineLevel="2" x14ac:dyDescent="0.25">
      <c r="A503" s="52">
        <v>106</v>
      </c>
      <c r="B503" s="13" t="s">
        <v>150</v>
      </c>
      <c r="C503" s="14">
        <v>70</v>
      </c>
      <c r="D503" s="15" t="s">
        <v>572</v>
      </c>
      <c r="E503" s="61" t="str">
        <f>IF(A503&lt;&gt;A501,D503,"repite")</f>
        <v>El análisis de la gestión del riesgo se realiza en el informe de revisión por la Dirección (Semestral), en el cual se incluye el tema de gestión del riesgo; de igual forma, se realiza seguimiento mediante las cartas de alerta por cada uno de los procesos.  Esta información se encuentra en la DADE.</v>
      </c>
      <c r="F503" s="61" t="str">
        <f>IF(E503&lt;&gt;"repite",D503,F501&amp;"- " &amp;D503)</f>
        <v>El análisis de la gestión del riesgo se realiza en el informe de revisión por la Dirección (Semestral), en el cual se incluye el tema de gestión del riesgo; de igual forma, se realiza seguimiento mediante las cartas de alerta por cada uno de los procesos.  Esta información se encuentra en la DADE.</v>
      </c>
      <c r="G503" s="61" t="s">
        <v>572</v>
      </c>
      <c r="H503" s="15" t="str">
        <f>IF(A503&lt;&gt;A505,"ultima","igual")</f>
        <v>ultima</v>
      </c>
      <c r="I503" s="15" t="s">
        <v>189</v>
      </c>
      <c r="J503" s="69" t="s">
        <v>573</v>
      </c>
      <c r="K503" s="15" t="s">
        <v>168</v>
      </c>
      <c r="L503" s="70" t="s">
        <v>575</v>
      </c>
      <c r="M503" s="61" t="str">
        <f>IF(E503&lt;&gt;"repite",L503,M501&amp;"- " &amp;L503)</f>
        <v>Despacho</v>
      </c>
      <c r="N503" s="73" t="s">
        <v>575</v>
      </c>
      <c r="O503">
        <v>258</v>
      </c>
    </row>
    <row r="504" spans="1:15" ht="12.95" customHeight="1" outlineLevel="1" x14ac:dyDescent="0.25">
      <c r="A504" s="105" t="s">
        <v>1160</v>
      </c>
      <c r="B504" s="77"/>
      <c r="C504" s="14">
        <f>SUBTOTAL(1,C503:C503)</f>
        <v>70</v>
      </c>
      <c r="D504" s="15"/>
      <c r="E504" s="61"/>
      <c r="F504" s="61"/>
      <c r="G504" s="61"/>
      <c r="H504" s="15"/>
      <c r="I504" s="15"/>
      <c r="J504" s="69"/>
      <c r="K504" s="15"/>
      <c r="L504" s="70"/>
      <c r="M504" s="61"/>
      <c r="N504" s="73"/>
      <c r="O504">
        <f>SUBTOTAL(1,O503:O503)</f>
        <v>258</v>
      </c>
    </row>
    <row r="505" spans="1:15" ht="12.95" customHeight="1" outlineLevel="2" x14ac:dyDescent="0.25">
      <c r="A505" s="52">
        <v>107</v>
      </c>
      <c r="B505" s="75" t="s">
        <v>151</v>
      </c>
      <c r="C505" s="14">
        <v>100</v>
      </c>
      <c r="D505" s="15" t="s">
        <v>297</v>
      </c>
      <c r="E505" s="61" t="str">
        <f>IF(A505&lt;&gt;A503,D505,"repite")</f>
        <v>En ejecución del Plan Institucional de Capacitación 2018, se han ejecutado los diplomados , cursos cortos, inducción y reinducción.</v>
      </c>
      <c r="F505" s="61" t="str">
        <f>IF(E505&lt;&gt;"repite",D505,F503&amp;"- " &amp;D505)</f>
        <v>En ejecución del Plan Institucional de Capacitación 2018, se han ejecutado los diplomados , cursos cortos, inducción y reinducción.</v>
      </c>
      <c r="G505" s="61" t="s">
        <v>297</v>
      </c>
      <c r="H505" s="15" t="str">
        <f>IF(A505&lt;&gt;A507,"ultima","igual")</f>
        <v>ultima</v>
      </c>
      <c r="I505" s="15" t="s">
        <v>189</v>
      </c>
      <c r="J505" s="15" t="s">
        <v>297</v>
      </c>
      <c r="K505" s="15" t="s">
        <v>152</v>
      </c>
      <c r="L505" s="70" t="s">
        <v>171</v>
      </c>
      <c r="M505" s="61" t="str">
        <f>IF(E505&lt;&gt;"repite",L505,M503&amp;"- " &amp;L505)</f>
        <v>TH</v>
      </c>
      <c r="N505" s="73" t="s">
        <v>171</v>
      </c>
      <c r="O505">
        <v>40</v>
      </c>
    </row>
    <row r="506" spans="1:15" ht="12.95" customHeight="1" outlineLevel="1" x14ac:dyDescent="0.25">
      <c r="A506" s="105" t="s">
        <v>1161</v>
      </c>
      <c r="B506" s="77"/>
      <c r="C506" s="14">
        <f>SUBTOTAL(1,C505:C505)</f>
        <v>100</v>
      </c>
      <c r="D506" s="15"/>
      <c r="E506" s="61"/>
      <c r="F506" s="61"/>
      <c r="G506" s="61"/>
      <c r="H506" s="15"/>
      <c r="I506" s="15"/>
      <c r="J506" s="15"/>
      <c r="K506" s="15"/>
      <c r="L506" s="70"/>
      <c r="M506" s="61"/>
      <c r="N506" s="73"/>
      <c r="O506">
        <f>SUBTOTAL(1,O505:O505)</f>
        <v>40</v>
      </c>
    </row>
    <row r="507" spans="1:15" ht="12.95" customHeight="1" outlineLevel="2" x14ac:dyDescent="0.25">
      <c r="A507" s="53">
        <v>108</v>
      </c>
      <c r="B507" s="19" t="s">
        <v>153</v>
      </c>
      <c r="C507" s="14">
        <v>100</v>
      </c>
      <c r="D507" s="80" t="s">
        <v>236</v>
      </c>
      <c r="E507" s="61" t="str">
        <f>IF(A507&lt;&gt;A505,D507,"repite")</f>
        <v>Se aprobó el plan anual de auditoría para la vigencia 2018 en el Comité Institucional de Coordinación del sistema de Control Interno del 26 de enero de 2018, el cual contempla actividades relacionas con la evaluación del riesgo.</v>
      </c>
      <c r="F507" s="61" t="str">
        <f>IF(E507&lt;&gt;"repite",D507,F505&amp;"- " &amp;D507)</f>
        <v>Se aprobó el plan anual de auditoría para la vigencia 2018 en el Comité Institucional de Coordinación del sistema de Control Interno del 26 de enero de 2018, el cual contempla actividades relacionas con la evaluación del riesgo.</v>
      </c>
      <c r="G507" s="61" t="s">
        <v>236</v>
      </c>
      <c r="H507" s="15" t="str">
        <f>IF(A507&lt;&gt;A509,"ultima","igual")</f>
        <v>ultima</v>
      </c>
      <c r="I507" s="15" t="s">
        <v>189</v>
      </c>
      <c r="J507" s="80" t="s">
        <v>236</v>
      </c>
      <c r="K507" s="15" t="s">
        <v>55</v>
      </c>
      <c r="L507" s="70" t="s">
        <v>602</v>
      </c>
      <c r="M507" s="61" t="str">
        <f>IF(E507&lt;&gt;"repite",L507,M505&amp;"- " &amp;L507)</f>
        <v>oci</v>
      </c>
      <c r="N507" s="73" t="s">
        <v>602</v>
      </c>
      <c r="O507">
        <v>315</v>
      </c>
    </row>
    <row r="508" spans="1:15" ht="12.95" customHeight="1" outlineLevel="1" x14ac:dyDescent="0.25">
      <c r="A508" s="105" t="s">
        <v>1162</v>
      </c>
      <c r="B508" s="13"/>
      <c r="C508" s="14">
        <f>SUBTOTAL(1,C507:C507)</f>
        <v>100</v>
      </c>
      <c r="D508" s="80"/>
      <c r="E508" s="61"/>
      <c r="F508" s="61"/>
      <c r="G508" s="61"/>
      <c r="H508" s="15"/>
      <c r="I508" s="15"/>
      <c r="J508" s="80"/>
      <c r="K508" s="15"/>
      <c r="L508" s="70"/>
      <c r="M508" s="61"/>
      <c r="N508" s="73"/>
      <c r="O508">
        <f>SUBTOTAL(1,O507:O507)</f>
        <v>315</v>
      </c>
    </row>
    <row r="509" spans="1:15" ht="12.95" customHeight="1" outlineLevel="2" x14ac:dyDescent="0.25">
      <c r="A509" s="52">
        <v>109</v>
      </c>
      <c r="B509" s="16" t="s">
        <v>154</v>
      </c>
      <c r="C509" s="14">
        <v>100</v>
      </c>
      <c r="D509" s="15" t="s">
        <v>298</v>
      </c>
      <c r="E509" s="61" t="str">
        <f>IF(A509&lt;&gt;A507,D509,"repite")</f>
        <v>Se tienen identificados, valorados y monitoreados los riesgos de asociados al proceso Gestión de Talento Humano.  Se hacen reportes cuatrimestrales, de los cuales la OCI se pronuncia mediante informe .</v>
      </c>
      <c r="F509" s="61" t="str">
        <f>IF(E509&lt;&gt;"repite",D509,F507&amp;"- " &amp;D509)</f>
        <v>Se tienen identificados, valorados y monitoreados los riesgos de asociados al proceso Gestión de Talento Humano.  Se hacen reportes cuatrimestrales, de los cuales la OCI se pronuncia mediante informe .</v>
      </c>
      <c r="G509" s="61" t="s">
        <v>298</v>
      </c>
      <c r="H509" s="15" t="str">
        <f t="shared" ref="H509:H520" si="96">IF(A509&lt;&gt;A510,"ultima","igual")</f>
        <v>igual</v>
      </c>
      <c r="I509" s="15" t="s">
        <v>190</v>
      </c>
      <c r="J509" s="15" t="s">
        <v>298</v>
      </c>
      <c r="K509" s="15" t="s">
        <v>33</v>
      </c>
      <c r="L509" s="70" t="s">
        <v>171</v>
      </c>
      <c r="M509" s="61" t="str">
        <f>IF(E509&lt;&gt;"repite",L509,M507&amp;"- " &amp;L509)</f>
        <v>TH</v>
      </c>
      <c r="N509" s="73" t="s">
        <v>171</v>
      </c>
      <c r="O509">
        <v>41</v>
      </c>
    </row>
    <row r="510" spans="1:15" ht="12.95" customHeight="1" outlineLevel="2" x14ac:dyDescent="0.25">
      <c r="A510" s="53">
        <v>109</v>
      </c>
      <c r="B510" s="16" t="s">
        <v>154</v>
      </c>
      <c r="C510" s="14">
        <v>100</v>
      </c>
      <c r="D510" s="15" t="s">
        <v>311</v>
      </c>
      <c r="E510" s="61" t="str">
        <f t="shared" ref="E510:E521" si="97">IF(A510&lt;&gt;A509,D510,"repite")</f>
        <v>repite</v>
      </c>
      <c r="F510" s="61" t="str">
        <f t="shared" ref="F510:F521" si="98">IF(E510&lt;&gt;"repite",D510,F509&amp;"- " &amp;D510)</f>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v>
      </c>
      <c r="G510" s="61" t="s">
        <v>1030</v>
      </c>
      <c r="H510" s="15" t="str">
        <f t="shared" si="96"/>
        <v>igual</v>
      </c>
      <c r="I510" s="15" t="s">
        <v>190</v>
      </c>
      <c r="J510" s="15" t="s">
        <v>311</v>
      </c>
      <c r="K510" s="15" t="s">
        <v>33</v>
      </c>
      <c r="L510" s="70" t="s">
        <v>318</v>
      </c>
      <c r="M510" s="61" t="str">
        <f t="shared" ref="M510:M521" si="99">IF(E510&lt;&gt;"repite",L510,M509&amp;"- " &amp;L510)</f>
        <v>TH- Gest Bienes y Serv</v>
      </c>
      <c r="N510" s="73" t="s">
        <v>1042</v>
      </c>
      <c r="O510">
        <v>66</v>
      </c>
    </row>
    <row r="511" spans="1:15" ht="12.95" customHeight="1" outlineLevel="2" x14ac:dyDescent="0.25">
      <c r="A511" s="52">
        <v>109</v>
      </c>
      <c r="B511" s="16" t="s">
        <v>154</v>
      </c>
      <c r="C511" s="14">
        <v>100</v>
      </c>
      <c r="D511" s="15" t="s">
        <v>329</v>
      </c>
      <c r="E511" s="61" t="str">
        <f t="shared" si="97"/>
        <v>repite</v>
      </c>
      <c r="F511"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v>
      </c>
      <c r="G511" s="61" t="s">
        <v>1031</v>
      </c>
      <c r="H511" s="15" t="str">
        <f t="shared" si="96"/>
        <v>igual</v>
      </c>
      <c r="I511" s="15" t="s">
        <v>190</v>
      </c>
      <c r="J511" s="87" t="s">
        <v>337</v>
      </c>
      <c r="K511" s="15" t="s">
        <v>33</v>
      </c>
      <c r="L511" s="70" t="s">
        <v>338</v>
      </c>
      <c r="M511" s="61" t="str">
        <f t="shared" si="99"/>
        <v>TH- Gest Bienes y Serv- Adquisiciones</v>
      </c>
      <c r="N511" s="73" t="s">
        <v>1043</v>
      </c>
      <c r="O511">
        <v>91</v>
      </c>
    </row>
    <row r="512" spans="1:15" ht="12.95" customHeight="1" outlineLevel="2" x14ac:dyDescent="0.25">
      <c r="A512" s="60">
        <v>109</v>
      </c>
      <c r="B512" s="67" t="s">
        <v>154</v>
      </c>
      <c r="C512" s="56">
        <v>100</v>
      </c>
      <c r="D512" s="15" t="s">
        <v>413</v>
      </c>
      <c r="E512" s="61" t="str">
        <f t="shared" si="97"/>
        <v>repite</v>
      </c>
      <c r="F512" s="61" t="str">
        <f t="shared" si="98"/>
        <v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v>
      </c>
      <c r="G512" s="61" t="s">
        <v>1032</v>
      </c>
      <c r="H512" s="15" t="str">
        <f t="shared" si="96"/>
        <v>igual</v>
      </c>
      <c r="I512" s="15" t="s">
        <v>190</v>
      </c>
      <c r="J512" s="80" t="s">
        <v>400</v>
      </c>
      <c r="K512" s="15" t="s">
        <v>33</v>
      </c>
      <c r="L512" s="70" t="s">
        <v>422</v>
      </c>
      <c r="M512" s="61" t="str">
        <f t="shared" si="99"/>
        <v>TH- Gest Bienes y Serv- Adquisiciones- Direcc Estrategico</v>
      </c>
      <c r="N512" s="73" t="s">
        <v>1044</v>
      </c>
      <c r="O512">
        <v>153</v>
      </c>
    </row>
    <row r="513" spans="1:15" ht="12.95" customHeight="1" outlineLevel="2" thickBot="1" x14ac:dyDescent="0.3">
      <c r="A513" s="58">
        <v>109</v>
      </c>
      <c r="B513" s="62" t="s">
        <v>154</v>
      </c>
      <c r="C513" s="56">
        <v>100</v>
      </c>
      <c r="D513" s="15" t="s">
        <v>454</v>
      </c>
      <c r="E513" s="61" t="str">
        <f t="shared" si="97"/>
        <v>repite</v>
      </c>
      <c r="F513" s="61" t="str">
        <f t="shared" si="98"/>
        <v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v>
      </c>
      <c r="G513" s="61" t="s">
        <v>1033</v>
      </c>
      <c r="H513" s="15" t="str">
        <f t="shared" si="96"/>
        <v>igual</v>
      </c>
      <c r="I513" s="15" t="s">
        <v>190</v>
      </c>
      <c r="J513" s="80" t="s">
        <v>453</v>
      </c>
      <c r="K513" s="15" t="s">
        <v>33</v>
      </c>
      <c r="L513" s="70" t="s">
        <v>455</v>
      </c>
      <c r="M513" s="61" t="str">
        <f t="shared" si="99"/>
        <v>TH- Gest Bienes y Serv- Adquisiciones- Direcc Estrategico- Gest Conocimiento</v>
      </c>
      <c r="N513" s="73" t="s">
        <v>1045</v>
      </c>
      <c r="O513">
        <v>178</v>
      </c>
    </row>
    <row r="514" spans="1:15" ht="12.95" customHeight="1" outlineLevel="2" x14ac:dyDescent="0.25">
      <c r="A514" s="60">
        <v>109</v>
      </c>
      <c r="B514" s="68" t="s">
        <v>154</v>
      </c>
      <c r="C514" s="56">
        <v>100</v>
      </c>
      <c r="D514" s="15" t="s">
        <v>172</v>
      </c>
      <c r="E514" s="61" t="str">
        <f t="shared" si="97"/>
        <v>repite</v>
      </c>
      <c r="F514"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v>
      </c>
      <c r="G514" s="61" t="s">
        <v>1034</v>
      </c>
      <c r="H514" s="15" t="str">
        <f t="shared" si="96"/>
        <v>igual</v>
      </c>
      <c r="I514" s="15" t="s">
        <v>190</v>
      </c>
      <c r="J514" s="80" t="s">
        <v>468</v>
      </c>
      <c r="K514" s="15" t="s">
        <v>33</v>
      </c>
      <c r="L514" s="70" t="s">
        <v>488</v>
      </c>
      <c r="M514" s="61" t="str">
        <f t="shared" si="99"/>
        <v>TH- Gest Bienes y Serv- Adquisiciones- Direcc Estrategico- Gest Conocimiento- Mant_sop_TICs</v>
      </c>
      <c r="N514" s="73" t="s">
        <v>1046</v>
      </c>
      <c r="O514">
        <v>203</v>
      </c>
    </row>
    <row r="515" spans="1:15" ht="12.95" customHeight="1" outlineLevel="2" x14ac:dyDescent="0.25">
      <c r="A515" s="58">
        <v>109</v>
      </c>
      <c r="B515" s="62" t="s">
        <v>154</v>
      </c>
      <c r="C515" s="56">
        <v>100</v>
      </c>
      <c r="D515" s="15" t="s">
        <v>519</v>
      </c>
      <c r="E515" s="61" t="str">
        <f t="shared" si="97"/>
        <v>repite</v>
      </c>
      <c r="F515" s="61" t="str">
        <f t="shared" si="98"/>
        <v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v>
      </c>
      <c r="G515" s="61" t="s">
        <v>1035</v>
      </c>
      <c r="H515" s="15" t="str">
        <f t="shared" si="96"/>
        <v>igual</v>
      </c>
      <c r="I515" s="15" t="s">
        <v>190</v>
      </c>
      <c r="J515" s="80" t="s">
        <v>517</v>
      </c>
      <c r="K515" s="15" t="s">
        <v>33</v>
      </c>
      <c r="L515" s="70" t="s">
        <v>520</v>
      </c>
      <c r="M515" s="61" t="str">
        <f t="shared" si="99"/>
        <v>TH- Gest Bienes y Serv- Adquisiciones- Direcc Estrategico- Gest Conocimiento- Mant_sop_TICs- Mejora continua</v>
      </c>
      <c r="N515" s="73" t="s">
        <v>1047</v>
      </c>
      <c r="O515">
        <v>228</v>
      </c>
    </row>
    <row r="516" spans="1:15" ht="12.95" customHeight="1" outlineLevel="2" x14ac:dyDescent="0.25">
      <c r="A516" s="53">
        <v>109</v>
      </c>
      <c r="B516" s="16" t="s">
        <v>154</v>
      </c>
      <c r="C516" s="14">
        <v>100</v>
      </c>
      <c r="D516" s="15" t="s">
        <v>574</v>
      </c>
      <c r="E516" s="61" t="str">
        <f t="shared" si="97"/>
        <v>repite</v>
      </c>
      <c r="F516"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v>
      </c>
      <c r="G516" s="61" t="s">
        <v>1036</v>
      </c>
      <c r="H516" s="15" t="str">
        <f t="shared" si="96"/>
        <v>igual</v>
      </c>
      <c r="I516" s="15" t="s">
        <v>190</v>
      </c>
      <c r="J516" s="88" t="s">
        <v>570</v>
      </c>
      <c r="K516" s="15" t="s">
        <v>33</v>
      </c>
      <c r="L516" s="70" t="s">
        <v>575</v>
      </c>
      <c r="M516" s="61" t="str">
        <f t="shared" si="99"/>
        <v>TH- Gest Bienes y Serv- Adquisiciones- Direcc Estrategico- Gest Conocimiento- Mant_sop_TICs- Mejora continua- Despacho</v>
      </c>
      <c r="N516" s="73" t="s">
        <v>1048</v>
      </c>
      <c r="O516">
        <v>259</v>
      </c>
    </row>
    <row r="517" spans="1:15" ht="12.95" customHeight="1" outlineLevel="2" x14ac:dyDescent="0.25">
      <c r="A517" s="53">
        <v>109</v>
      </c>
      <c r="B517" s="18" t="s">
        <v>154</v>
      </c>
      <c r="C517" s="14">
        <v>80</v>
      </c>
      <c r="D517" s="15" t="s">
        <v>589</v>
      </c>
      <c r="E517" s="61" t="str">
        <f t="shared" si="97"/>
        <v>repite</v>
      </c>
      <c r="F517"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v>
      </c>
      <c r="G517" s="61" t="s">
        <v>1037</v>
      </c>
      <c r="H517" s="15" t="str">
        <f t="shared" si="96"/>
        <v>igual</v>
      </c>
      <c r="I517" s="15" t="s">
        <v>190</v>
      </c>
      <c r="J517" s="15" t="s">
        <v>579</v>
      </c>
      <c r="K517" s="15" t="s">
        <v>33</v>
      </c>
      <c r="L517" s="70" t="s">
        <v>193</v>
      </c>
      <c r="M517" s="61" t="str">
        <f t="shared" si="99"/>
        <v>TH- Gest Bienes y Serv- Adquisiciones- Direcc Estrategico- Gest Conocimiento- Mant_sop_TICs- Mejora continua- Despacho- Juridica</v>
      </c>
      <c r="N517" s="73" t="s">
        <v>1049</v>
      </c>
      <c r="O517">
        <v>284</v>
      </c>
    </row>
    <row r="518" spans="1:15" ht="12.95" customHeight="1" outlineLevel="2" x14ac:dyDescent="0.25">
      <c r="A518" s="53">
        <v>109</v>
      </c>
      <c r="B518" s="13" t="s">
        <v>154</v>
      </c>
      <c r="C518" s="14">
        <v>100</v>
      </c>
      <c r="D518" s="15" t="s">
        <v>177</v>
      </c>
      <c r="E518" s="61" t="str">
        <f t="shared" si="97"/>
        <v>repite</v>
      </c>
      <c r="F518"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v>
      </c>
      <c r="G518" s="61" t="s">
        <v>1038</v>
      </c>
      <c r="H518" s="15" t="str">
        <f t="shared" si="96"/>
        <v>igual</v>
      </c>
      <c r="I518" s="15" t="s">
        <v>190</v>
      </c>
      <c r="J518" s="15" t="s">
        <v>624</v>
      </c>
      <c r="K518" s="15" t="s">
        <v>33</v>
      </c>
      <c r="L518" s="70" t="s">
        <v>179</v>
      </c>
      <c r="M518" s="61" t="str">
        <f t="shared" si="99"/>
        <v>TH- Gest Bienes y Serv- Adquisiciones- Direcc Estrategico- Gest Conocimiento- Mant_sop_TICs- Mejora continua- Despacho- Juridica- poblacional</v>
      </c>
      <c r="N518" s="73" t="s">
        <v>1050</v>
      </c>
      <c r="O518">
        <v>345</v>
      </c>
    </row>
    <row r="519" spans="1:15" ht="12.95" customHeight="1" outlineLevel="2" x14ac:dyDescent="0.25">
      <c r="A519" s="52">
        <v>109</v>
      </c>
      <c r="B519" s="16" t="s">
        <v>154</v>
      </c>
      <c r="C519" s="14">
        <v>100</v>
      </c>
      <c r="D519" s="15" t="s">
        <v>668</v>
      </c>
      <c r="E519" s="61" t="str">
        <f t="shared" si="97"/>
        <v>repite</v>
      </c>
      <c r="F519"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v>
      </c>
      <c r="G519" s="61" t="s">
        <v>1039</v>
      </c>
      <c r="H519" s="15" t="str">
        <f t="shared" si="96"/>
        <v>igual</v>
      </c>
      <c r="I519" s="15" t="s">
        <v>190</v>
      </c>
      <c r="J519" s="15" t="s">
        <v>669</v>
      </c>
      <c r="K519" s="79" t="s">
        <v>33</v>
      </c>
      <c r="L519" s="70" t="s">
        <v>670</v>
      </c>
      <c r="M519" s="61" t="str">
        <f t="shared" si="99"/>
        <v>TH- Gest Bienes y Serv- Adquisiciones- Direcc Estrategico- Gest Conocimiento- Mant_sop_TICs- Mejora continua- Despacho- Juridica- poblacional- Dir Serv_socia</v>
      </c>
      <c r="N519" s="73" t="s">
        <v>1051</v>
      </c>
      <c r="O519">
        <v>370</v>
      </c>
    </row>
    <row r="520" spans="1:15" ht="12.95" customHeight="1" outlineLevel="2" x14ac:dyDescent="0.25">
      <c r="A520" s="52">
        <v>109</v>
      </c>
      <c r="B520" s="18" t="s">
        <v>154</v>
      </c>
      <c r="C520" s="14">
        <v>100</v>
      </c>
      <c r="D520" s="15" t="s">
        <v>693</v>
      </c>
      <c r="E520" s="61" t="str">
        <f t="shared" si="97"/>
        <v>repite</v>
      </c>
      <c r="F520"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Se presentan a DADE reportes de indicadores y se elaboró un informe de gestión del Proceso a la Líder por parte de la Gestora (Veáse evidencias 1 y 2)</v>
      </c>
      <c r="G520" s="61" t="s">
        <v>1040</v>
      </c>
      <c r="H520" s="15" t="str">
        <f t="shared" si="96"/>
        <v>igual</v>
      </c>
      <c r="I520" s="15" t="s">
        <v>190</v>
      </c>
      <c r="J520" s="15" t="s">
        <v>693</v>
      </c>
      <c r="K520" s="15" t="s">
        <v>33</v>
      </c>
      <c r="L520" s="70" t="s">
        <v>694</v>
      </c>
      <c r="M520" s="61" t="str">
        <f t="shared" si="99"/>
        <v>TH- Gest Bienes y Serv- Adquisiciones- Direcc Estrategico- Gest Conocimiento- Mant_sop_TICs- Mejora continua- Despacho- Juridica- poblacional- Dir Serv_socia- Analsis y seg Politic soci</v>
      </c>
      <c r="N520" s="73" t="s">
        <v>1052</v>
      </c>
      <c r="O520">
        <v>395</v>
      </c>
    </row>
    <row r="521" spans="1:15" ht="12.95" customHeight="1" outlineLevel="2" x14ac:dyDescent="0.25">
      <c r="A521" s="58">
        <v>109</v>
      </c>
      <c r="B521" s="64" t="s">
        <v>154</v>
      </c>
      <c r="C521" s="56">
        <v>90</v>
      </c>
      <c r="D521" s="15" t="s">
        <v>740</v>
      </c>
      <c r="E521" s="61" t="str">
        <f t="shared" si="97"/>
        <v>repite</v>
      </c>
      <c r="F521" s="61" t="str">
        <f t="shared" si="98"/>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El proceso cuenta con riesgos de gestión actualizados con los respectivos controles a los cuales se les realizó seguimiento._x000D_
_x000D_
- Durante el periodo reportado se presentó el estado de los riesgos al equipo del proceso, el cual se encuentra conformado por los administradores de los procedimientos._x000D_
_x000D_
Se han realizado reuniones con integrantes del equipo del proceso, Direcciones y Subdirecciones del Nivel Central con el fin de revisar el estado de los riesgos, coordinar acciones y hacer seguimiento a las acciones preventivas._x000D_
_x000D_
- Se realiza seguimiento trimestral a los riesgos del proceso de Mantenimiento y soporte de TIC, actualmente esta en actualización los mapas de riesgo asociados.- Se realizó actualización de los riesgos del proceso  y se oficializaron mediante Circular 031 del 16/10/2018_x000D_
- * Mediante circular 029 del 28 de septiembre de 2018, se formalizó la actualización del mapa de riesgos del proceso de Direccionamiento Político. 
* Se definió el plan de manejo y el plan de contingencia, el cual se reportó el 18 de octubre a la Oficina de Control Interno.- INSTRUMENTO DE REGISTRO Y CONTROL DE ACCIONES DE MEJORA- Se realizó la respecticva oficializacion e identificacion de riesgos con el equipo del proceso, así como el plan de manejo,- El Proceso de Direccionamiento de los Servicios Sociales, tiene idenctificados 4 riesgos, de los cuales dos cuentan con plan de contingencia y dos con plan de manejo, de acuerdo a su valoración.
El día 1 de Octubre de 2018 se envio a la Oficina de Control Interno el seguimiento realizado al mapa de riesgos del Proceso de Direccionamiento de los Servicios Sociales con las respectivas evidencias.- Se presentan a DADE reportes de indicadores y se elaboró un informe de gestión del Proceso a la Líder por parte de la Gestora (Veáse evidencias 1 y 2)- 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v>
      </c>
      <c r="G521" s="61" t="s">
        <v>1041</v>
      </c>
      <c r="H521" s="15" t="str">
        <f>IF(A521&lt;&gt;A523,"ultima","igual")</f>
        <v>ultima</v>
      </c>
      <c r="I521" s="15" t="s">
        <v>189</v>
      </c>
      <c r="J521" s="87" t="s">
        <v>741</v>
      </c>
      <c r="K521" s="15" t="s">
        <v>33</v>
      </c>
      <c r="L521" s="70" t="s">
        <v>183</v>
      </c>
      <c r="M521" s="61" t="str">
        <f t="shared" si="99"/>
        <v>TH- Gest Bienes y Serv- Adquisiciones- Direcc Estrategico- Gest Conocimiento- Mant_sop_TICs- Mejora continua- Despacho- Juridica- poblacional- Dir Serv_socia- Analsis y seg Politic soci- Territorial</v>
      </c>
      <c r="N521" s="73" t="s">
        <v>1053</v>
      </c>
      <c r="O521">
        <v>420</v>
      </c>
    </row>
    <row r="522" spans="1:15" ht="12.95" customHeight="1" outlineLevel="1" x14ac:dyDescent="0.25">
      <c r="A522" s="107" t="s">
        <v>1163</v>
      </c>
      <c r="B522" s="64"/>
      <c r="C522" s="56">
        <f>SUBTOTAL(1,C509:C521)</f>
        <v>97.692307692307693</v>
      </c>
      <c r="D522" s="15"/>
      <c r="E522" s="61"/>
      <c r="F522" s="61"/>
      <c r="G522" s="61"/>
      <c r="H522" s="15"/>
      <c r="I522" s="15"/>
      <c r="J522" s="87"/>
      <c r="K522" s="15"/>
      <c r="L522" s="70"/>
      <c r="M522" s="61"/>
      <c r="N522" s="73"/>
      <c r="O522">
        <f>SUBTOTAL(1,O509:O521)</f>
        <v>233.30769230769232</v>
      </c>
    </row>
    <row r="523" spans="1:15" ht="12.95" customHeight="1" outlineLevel="2" x14ac:dyDescent="0.25">
      <c r="A523" s="58">
        <v>110</v>
      </c>
      <c r="B523" s="64" t="s">
        <v>155</v>
      </c>
      <c r="C523" s="56">
        <v>100</v>
      </c>
      <c r="D523" s="15" t="s">
        <v>360</v>
      </c>
      <c r="E523" s="61" t="str">
        <f>IF(A523&lt;&gt;A521,D523,"repite")</f>
        <v xml:space="preserve">Desde la Dirección de Análisis y Diseño Estratégico se coordinó el envío de cartas de gestión y alertas a los procesos institucionales las cuales incluyeron el estado del componente de gestión de riesgos._x000D_
_x000D_
</v>
      </c>
      <c r="F523" s="61" t="str">
        <f>IF(E523&lt;&gt;"repite",D523,F521&amp;"- " &amp;D523)</f>
        <v xml:space="preserve">Desde la Dirección de Análisis y Diseño Estratégico se coordinó el envío de cartas de gestión y alertas a los procesos institucionales las cuales incluyeron el estado del componente de gestión de riesgos._x000D_
_x000D_
</v>
      </c>
      <c r="G523" s="61" t="s">
        <v>360</v>
      </c>
      <c r="H523" s="15" t="str">
        <f>IF(A523&lt;&gt;A525,"ultima","igual")</f>
        <v>ultima</v>
      </c>
      <c r="I523" s="15" t="s">
        <v>189</v>
      </c>
      <c r="J523" s="80" t="s">
        <v>371</v>
      </c>
      <c r="K523" s="15" t="s">
        <v>37</v>
      </c>
      <c r="L523" s="70" t="s">
        <v>37</v>
      </c>
      <c r="M523" s="61" t="str">
        <f>IF(E523&lt;&gt;"repite",L523,M521&amp;"- " &amp;L523)</f>
        <v>DADE</v>
      </c>
      <c r="N523" s="73" t="s">
        <v>37</v>
      </c>
      <c r="O523">
        <v>123</v>
      </c>
    </row>
    <row r="524" spans="1:15" ht="12.95" customHeight="1" outlineLevel="1" x14ac:dyDescent="0.25">
      <c r="A524" s="107" t="s">
        <v>1164</v>
      </c>
      <c r="B524" s="78"/>
      <c r="C524" s="56">
        <f>SUBTOTAL(1,C523:C523)</f>
        <v>100</v>
      </c>
      <c r="D524" s="15"/>
      <c r="E524" s="61"/>
      <c r="F524" s="61"/>
      <c r="G524" s="61"/>
      <c r="H524" s="15"/>
      <c r="I524" s="15"/>
      <c r="J524" s="80"/>
      <c r="K524" s="15"/>
      <c r="L524" s="70"/>
      <c r="M524" s="61"/>
      <c r="N524" s="73"/>
      <c r="O524">
        <f>SUBTOTAL(1,O523:O523)</f>
        <v>123</v>
      </c>
    </row>
    <row r="525" spans="1:15" ht="12.95" customHeight="1" outlineLevel="2" x14ac:dyDescent="0.25">
      <c r="A525" s="60">
        <v>111</v>
      </c>
      <c r="B525" s="59" t="s">
        <v>156</v>
      </c>
      <c r="C525" s="56">
        <v>100</v>
      </c>
      <c r="D525" s="15" t="s">
        <v>384</v>
      </c>
      <c r="E525" s="61" t="str">
        <f>IF(A525&lt;&gt;A523,D525,"repite")</f>
        <v xml:space="preserve">Desde la Dirección de Análisis y Diseño Estratégico se coordinó el envío de cartas de gestión y alertas a los procesos institucionales las cuales incluyeron el estado de diferentes componentes del sistema de control interno como son la administración de riesgos, los planes de mejoramiento y el desempeño de los indicadores en la entidad.._x000D_
_x000D_
</v>
      </c>
      <c r="F525" s="61" t="str">
        <f>IF(E525&lt;&gt;"repite",D525,F523&amp;"- " &amp;D525)</f>
        <v xml:space="preserve">Desde la Dirección de Análisis y Diseño Estratégico se coordinó el envío de cartas de gestión y alertas a los procesos institucionales las cuales incluyeron el estado de diferentes componentes del sistema de control interno como son la administración de riesgos, los planes de mejoramiento y el desempeño de los indicadores en la entidad.._x000D_
_x000D_
</v>
      </c>
      <c r="G525" s="61" t="s">
        <v>384</v>
      </c>
      <c r="H525" s="15" t="str">
        <f>IF(A525&lt;&gt;A527,"ultima","igual")</f>
        <v>ultima</v>
      </c>
      <c r="I525" s="15" t="s">
        <v>189</v>
      </c>
      <c r="J525" s="80" t="s">
        <v>371</v>
      </c>
      <c r="K525" s="15" t="s">
        <v>37</v>
      </c>
      <c r="L525" s="70" t="s">
        <v>37</v>
      </c>
      <c r="M525" s="61" t="str">
        <f>IF(E525&lt;&gt;"repite",L525,M523&amp;"- " &amp;L525)</f>
        <v>DADE</v>
      </c>
      <c r="N525" s="73" t="s">
        <v>37</v>
      </c>
      <c r="O525">
        <v>124</v>
      </c>
    </row>
    <row r="526" spans="1:15" ht="12.95" customHeight="1" outlineLevel="1" thickBot="1" x14ac:dyDescent="0.3">
      <c r="A526" s="110" t="s">
        <v>1165</v>
      </c>
      <c r="B526" s="106"/>
      <c r="C526" s="56">
        <f>SUBTOTAL(1,C525:C525)</f>
        <v>100</v>
      </c>
      <c r="D526" s="15"/>
      <c r="E526" s="61"/>
      <c r="F526" s="61"/>
      <c r="G526" s="61"/>
      <c r="H526" s="15"/>
      <c r="I526" s="15"/>
      <c r="J526" s="80"/>
      <c r="K526" s="15"/>
      <c r="L526" s="70"/>
      <c r="M526" s="61"/>
      <c r="N526" s="73"/>
      <c r="O526">
        <f>SUBTOTAL(1,O525:O525)</f>
        <v>124</v>
      </c>
    </row>
    <row r="527" spans="1:15" ht="12.95" customHeight="1" outlineLevel="2" x14ac:dyDescent="0.25">
      <c r="A527" s="60">
        <v>112</v>
      </c>
      <c r="B527" s="68" t="s">
        <v>157</v>
      </c>
      <c r="C527" s="56">
        <v>100</v>
      </c>
      <c r="D527" s="15" t="s">
        <v>384</v>
      </c>
      <c r="E527" s="61" t="str">
        <f>IF(A527&lt;&gt;A525,D527,"repite")</f>
        <v xml:space="preserve">Desde la Dirección de Análisis y Diseño Estratégico se coordinó el envío de cartas de gestión y alertas a los procesos institucionales las cuales incluyeron el estado de diferentes componentes del sistema de control interno como son la administración de riesgos, los planes de mejoramiento y el desempeño de los indicadores en la entidad.._x000D_
_x000D_
</v>
      </c>
      <c r="F527" s="61" t="str">
        <f>IF(E527&lt;&gt;"repite",D527,F525&amp;"- " &amp;D527)</f>
        <v xml:space="preserve">Desde la Dirección de Análisis y Diseño Estratégico se coordinó el envío de cartas de gestión y alertas a los procesos institucionales las cuales incluyeron el estado de diferentes componentes del sistema de control interno como son la administración de riesgos, los planes de mejoramiento y el desempeño de los indicadores en la entidad.._x000D_
_x000D_
</v>
      </c>
      <c r="G527" s="61" t="s">
        <v>384</v>
      </c>
      <c r="H527" s="15" t="str">
        <f>IF(A527&lt;&gt;A529,"ultima","igual")</f>
        <v>ultima</v>
      </c>
      <c r="I527" s="15" t="s">
        <v>189</v>
      </c>
      <c r="J527" s="80" t="s">
        <v>371</v>
      </c>
      <c r="K527" s="15" t="s">
        <v>37</v>
      </c>
      <c r="L527" s="70" t="s">
        <v>37</v>
      </c>
      <c r="M527" s="61" t="str">
        <f>IF(E527&lt;&gt;"repite",L527,M525&amp;"- " &amp;L527)</f>
        <v>DADE</v>
      </c>
      <c r="N527" s="73" t="s">
        <v>37</v>
      </c>
      <c r="O527">
        <v>125</v>
      </c>
    </row>
    <row r="528" spans="1:15" ht="12.95" customHeight="1" outlineLevel="1" x14ac:dyDescent="0.25">
      <c r="A528" s="107" t="s">
        <v>1166</v>
      </c>
      <c r="B528" s="61"/>
      <c r="C528" s="56">
        <f>SUBTOTAL(1,C527:C527)</f>
        <v>100</v>
      </c>
      <c r="D528" s="15"/>
      <c r="E528" s="61"/>
      <c r="F528" s="61"/>
      <c r="G528" s="61"/>
      <c r="H528" s="15"/>
      <c r="I528" s="15"/>
      <c r="J528" s="80"/>
      <c r="K528" s="15"/>
      <c r="L528" s="70"/>
      <c r="M528" s="61"/>
      <c r="N528" s="73"/>
      <c r="O528">
        <f>SUBTOTAL(1,O527:O527)</f>
        <v>125</v>
      </c>
    </row>
    <row r="529" spans="1:15" ht="12.95" customHeight="1" outlineLevel="2" x14ac:dyDescent="0.25">
      <c r="A529" s="58">
        <v>113</v>
      </c>
      <c r="B529" s="61" t="s">
        <v>158</v>
      </c>
      <c r="C529" s="56">
        <v>100</v>
      </c>
      <c r="D529" s="15" t="s">
        <v>350</v>
      </c>
      <c r="E529" s="61" t="str">
        <f>IF(A529&lt;&gt;A527,D529,"repite")</f>
        <v xml:space="preserve">Desde la Dirección de Análisis y Diseño Estratégico se coordinó el envío de cartas de gestión y alertas a los procesos institucionales las cuales incluyeron el estado del componente de gestión de riesgos._x000D_
</v>
      </c>
      <c r="F529" s="61" t="str">
        <f>IF(E529&lt;&gt;"repite",D529,F527&amp;"- " &amp;D529)</f>
        <v xml:space="preserve">Desde la Dirección de Análisis y Diseño Estratégico se coordinó el envío de cartas de gestión y alertas a los procesos institucionales las cuales incluyeron el estado del componente de gestión de riesgos._x000D_
</v>
      </c>
      <c r="G529" s="61" t="s">
        <v>350</v>
      </c>
      <c r="H529" s="15" t="str">
        <f>IF(A529&lt;&gt;A531,"ultima","igual")</f>
        <v>ultima</v>
      </c>
      <c r="I529" s="15" t="s">
        <v>189</v>
      </c>
      <c r="J529" s="80" t="s">
        <v>371</v>
      </c>
      <c r="K529" s="15" t="s">
        <v>37</v>
      </c>
      <c r="L529" s="70" t="s">
        <v>37</v>
      </c>
      <c r="M529" s="61" t="str">
        <f>IF(E529&lt;&gt;"repite",L529,M527&amp;"- " &amp;L529)</f>
        <v>DADE</v>
      </c>
      <c r="N529" s="73" t="s">
        <v>37</v>
      </c>
      <c r="O529">
        <v>126</v>
      </c>
    </row>
    <row r="530" spans="1:15" ht="12.95" customHeight="1" outlineLevel="1" x14ac:dyDescent="0.25">
      <c r="A530" s="107" t="s">
        <v>1167</v>
      </c>
      <c r="B530" s="61"/>
      <c r="C530" s="56">
        <f>SUBTOTAL(1,C529:C529)</f>
        <v>100</v>
      </c>
      <c r="D530" s="15"/>
      <c r="E530" s="61"/>
      <c r="F530" s="61"/>
      <c r="G530" s="61"/>
      <c r="H530" s="15"/>
      <c r="I530" s="15"/>
      <c r="J530" s="80"/>
      <c r="K530" s="15"/>
      <c r="L530" s="70"/>
      <c r="M530" s="61"/>
      <c r="N530" s="73"/>
      <c r="O530">
        <f>SUBTOTAL(1,O529:O529)</f>
        <v>126</v>
      </c>
    </row>
    <row r="531" spans="1:15" ht="12.95" customHeight="1" outlineLevel="2" x14ac:dyDescent="0.25">
      <c r="A531" s="60">
        <v>114</v>
      </c>
      <c r="B531" s="62" t="s">
        <v>159</v>
      </c>
      <c r="C531" s="56">
        <v>100</v>
      </c>
      <c r="D531" s="15" t="s">
        <v>385</v>
      </c>
      <c r="E531" s="61" t="str">
        <f>IF(A531&lt;&gt;A529,D531,"repite")</f>
        <v xml:space="preserve">Desde la Dirección de Análisis y Diseño Estratégico se coordinó el envío de cartas de gestión y alertas a los procesos institucionales las cuales incluyeron el estado del desempeño de los indicadores en el periodo._x000D_
_x000D_
</v>
      </c>
      <c r="F531" s="61" t="str">
        <f>IF(E531&lt;&gt;"repite",D531,F529&amp;"- " &amp;D531)</f>
        <v xml:space="preserve">Desde la Dirección de Análisis y Diseño Estratégico se coordinó el envío de cartas de gestión y alertas a los procesos institucionales las cuales incluyeron el estado del desempeño de los indicadores en el periodo._x000D_
_x000D_
</v>
      </c>
      <c r="G531" s="61" t="s">
        <v>385</v>
      </c>
      <c r="H531" s="15" t="str">
        <f>IF(A531&lt;&gt;A533,"ultima","igual")</f>
        <v>ultima</v>
      </c>
      <c r="I531" s="15" t="s">
        <v>189</v>
      </c>
      <c r="J531" s="80" t="s">
        <v>371</v>
      </c>
      <c r="K531" s="15" t="s">
        <v>37</v>
      </c>
      <c r="L531" s="70" t="s">
        <v>37</v>
      </c>
      <c r="M531" s="61" t="str">
        <f>IF(E531&lt;&gt;"repite",L531,M529&amp;"- " &amp;L531)</f>
        <v>DADE</v>
      </c>
      <c r="N531" s="73" t="s">
        <v>37</v>
      </c>
      <c r="O531">
        <v>127</v>
      </c>
    </row>
    <row r="532" spans="1:15" ht="12.95" customHeight="1" outlineLevel="1" x14ac:dyDescent="0.25">
      <c r="A532" s="107" t="s">
        <v>1168</v>
      </c>
      <c r="B532" s="62"/>
      <c r="C532" s="56">
        <f>SUBTOTAL(1,C531:C531)</f>
        <v>100</v>
      </c>
      <c r="D532" s="15"/>
      <c r="E532" s="61"/>
      <c r="F532" s="61"/>
      <c r="G532" s="61"/>
      <c r="H532" s="15"/>
      <c r="I532" s="15"/>
      <c r="J532" s="80"/>
      <c r="K532" s="15"/>
      <c r="L532" s="70"/>
      <c r="M532" s="61"/>
      <c r="N532" s="73"/>
      <c r="O532">
        <f>SUBTOTAL(1,O531:O531)</f>
        <v>127</v>
      </c>
    </row>
    <row r="533" spans="1:15" ht="12.95" customHeight="1" outlineLevel="2" x14ac:dyDescent="0.25">
      <c r="A533" s="58">
        <v>115</v>
      </c>
      <c r="B533" s="62" t="s">
        <v>160</v>
      </c>
      <c r="C533" s="56">
        <v>100</v>
      </c>
      <c r="D533" s="15" t="s">
        <v>386</v>
      </c>
      <c r="E533" s="61" t="str">
        <f>IF(A533&lt;&gt;A531,D533,"repite")</f>
        <v xml:space="preserve">Desde la Dirección de Análisis y Diseño Estratégico se coordinó el envío de cartas de gestión y alertas a los procesos institucionales las cuales incluyeron el estado del componente de gestión de riesgos, solicitando a cada proceso la definición de acciones a emprender frente a los retrasos o incumplimientos detectados._x000D_
</v>
      </c>
      <c r="F533" s="61" t="str">
        <f>IF(E533&lt;&gt;"repite",D533,F531&amp;"- " &amp;D533)</f>
        <v xml:space="preserve">Desde la Dirección de Análisis y Diseño Estratégico se coordinó el envío de cartas de gestión y alertas a los procesos institucionales las cuales incluyeron el estado del componente de gestión de riesgos, solicitando a cada proceso la definición de acciones a emprender frente a los retrasos o incumplimientos detectados._x000D_
</v>
      </c>
      <c r="G533" s="61" t="s">
        <v>386</v>
      </c>
      <c r="H533" s="15" t="str">
        <f>IF(A533&lt;&gt;A535,"ultima","igual")</f>
        <v>ultima</v>
      </c>
      <c r="I533" s="15" t="s">
        <v>189</v>
      </c>
      <c r="J533" s="80" t="s">
        <v>371</v>
      </c>
      <c r="K533" s="15" t="s">
        <v>37</v>
      </c>
      <c r="L533" s="70" t="s">
        <v>37</v>
      </c>
      <c r="M533" s="61" t="str">
        <f>IF(E533&lt;&gt;"repite",L533,M531&amp;"- " &amp;L533)</f>
        <v>DADE</v>
      </c>
      <c r="N533" s="73" t="s">
        <v>37</v>
      </c>
      <c r="O533">
        <v>128</v>
      </c>
    </row>
    <row r="534" spans="1:15" ht="12.95" customHeight="1" outlineLevel="1" x14ac:dyDescent="0.25">
      <c r="A534" s="107" t="s">
        <v>1169</v>
      </c>
      <c r="B534" s="62"/>
      <c r="C534" s="56">
        <f>SUBTOTAL(1,C533:C533)</f>
        <v>100</v>
      </c>
      <c r="D534" s="15"/>
      <c r="E534" s="61"/>
      <c r="F534" s="61"/>
      <c r="G534" s="61"/>
      <c r="H534" s="15"/>
      <c r="I534" s="15"/>
      <c r="J534" s="80"/>
      <c r="K534" s="15"/>
      <c r="L534" s="70"/>
      <c r="M534" s="61"/>
      <c r="N534" s="73"/>
      <c r="O534">
        <f>SUBTOTAL(1,O533:O533)</f>
        <v>128</v>
      </c>
    </row>
    <row r="535" spans="1:15" ht="12.95" customHeight="1" outlineLevel="2" x14ac:dyDescent="0.25">
      <c r="A535" s="53">
        <v>116</v>
      </c>
      <c r="B535" s="16" t="s">
        <v>161</v>
      </c>
      <c r="C535" s="14">
        <v>100</v>
      </c>
      <c r="D535" s="80" t="s">
        <v>235</v>
      </c>
      <c r="E535" s="61" t="str">
        <f>IF(A535&lt;&gt;A533,D535,"repite")</f>
        <v>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F535" s="61" t="str">
        <f>IF(E535&lt;&gt;"repite",D535,F533&amp;"- " &amp;D535)</f>
        <v>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G535" s="61" t="s">
        <v>235</v>
      </c>
      <c r="H535" s="15" t="str">
        <f>IF(A535&lt;&gt;A537,"ultima","igual")</f>
        <v>ultima</v>
      </c>
      <c r="I535" s="15" t="s">
        <v>189</v>
      </c>
      <c r="J535" s="80" t="s">
        <v>235</v>
      </c>
      <c r="K535" s="15" t="s">
        <v>55</v>
      </c>
      <c r="L535" s="70" t="s">
        <v>602</v>
      </c>
      <c r="M535" s="61" t="str">
        <f>IF(E535&lt;&gt;"repite",L535,M533&amp;"- " &amp;L535)</f>
        <v>oci</v>
      </c>
      <c r="N535" s="73" t="s">
        <v>602</v>
      </c>
      <c r="O535">
        <v>316</v>
      </c>
    </row>
    <row r="536" spans="1:15" ht="12.95" customHeight="1" outlineLevel="1" x14ac:dyDescent="0.25">
      <c r="A536" s="108" t="s">
        <v>1170</v>
      </c>
      <c r="B536" s="77"/>
      <c r="C536" s="14">
        <f>SUBTOTAL(1,C535:C535)</f>
        <v>100</v>
      </c>
      <c r="D536" s="80"/>
      <c r="E536" s="61"/>
      <c r="F536" s="61"/>
      <c r="G536" s="61"/>
      <c r="H536" s="15"/>
      <c r="I536" s="15"/>
      <c r="J536" s="80"/>
      <c r="K536" s="15"/>
      <c r="L536" s="70"/>
      <c r="M536" s="61"/>
      <c r="N536" s="73"/>
      <c r="O536">
        <f>SUBTOTAL(1,O535:O535)</f>
        <v>316</v>
      </c>
    </row>
    <row r="537" spans="1:15" ht="12.95" customHeight="1" outlineLevel="2" x14ac:dyDescent="0.25">
      <c r="A537" s="53">
        <v>117</v>
      </c>
      <c r="B537" s="22" t="s">
        <v>162</v>
      </c>
      <c r="C537" s="14">
        <v>100</v>
      </c>
      <c r="D537" s="80" t="s">
        <v>198</v>
      </c>
      <c r="E537" s="61" t="str">
        <f>IF(A537&lt;&gt;A535,D537,"repite")</f>
        <v xml:space="preserve">La OCI genera informes sobre actividades desarrolladas por la alta Gerencia y la DADE, principalmente en lo relacionado con el cumplimiento requisitos legales, el SIG y el Plan de Mejoramiento
</v>
      </c>
      <c r="F537" s="61" t="str">
        <f>IF(E537&lt;&gt;"repite",D537,F535&amp;"- " &amp;D537)</f>
        <v xml:space="preserve">La OCI genera informes sobre actividades desarrolladas por la alta Gerencia y la DADE, principalmente en lo relacionado con el cumplimiento requisitos legales, el SIG y el Plan de Mejoramiento
</v>
      </c>
      <c r="G537" s="61" t="s">
        <v>198</v>
      </c>
      <c r="H537" s="15" t="str">
        <f>IF(A537&lt;&gt;A539,"ultima","igual")</f>
        <v>ultima</v>
      </c>
      <c r="I537" s="15" t="s">
        <v>189</v>
      </c>
      <c r="J537" s="80" t="s">
        <v>198</v>
      </c>
      <c r="K537" s="15" t="s">
        <v>55</v>
      </c>
      <c r="L537" s="70" t="s">
        <v>602</v>
      </c>
      <c r="M537" s="61" t="str">
        <f>IF(E537&lt;&gt;"repite",L537,M535&amp;"- " &amp;L537)</f>
        <v>oci</v>
      </c>
      <c r="N537" s="73" t="s">
        <v>602</v>
      </c>
      <c r="O537">
        <v>317</v>
      </c>
    </row>
    <row r="538" spans="1:15" ht="12.95" customHeight="1" outlineLevel="1" x14ac:dyDescent="0.25">
      <c r="A538" s="105" t="s">
        <v>1171</v>
      </c>
      <c r="B538" s="22"/>
      <c r="C538" s="14">
        <f>SUBTOTAL(1,C537:C537)</f>
        <v>100</v>
      </c>
      <c r="D538" s="80"/>
      <c r="E538" s="61"/>
      <c r="F538" s="61"/>
      <c r="G538" s="61"/>
      <c r="H538" s="15"/>
      <c r="I538" s="15"/>
      <c r="J538" s="80"/>
      <c r="K538" s="15"/>
      <c r="L538" s="70"/>
      <c r="M538" s="61"/>
      <c r="N538" s="73"/>
      <c r="O538">
        <f>SUBTOTAL(1,O537:O537)</f>
        <v>317</v>
      </c>
    </row>
    <row r="539" spans="1:15" ht="12.95" customHeight="1" outlineLevel="2" x14ac:dyDescent="0.25">
      <c r="A539" s="52">
        <v>118</v>
      </c>
      <c r="B539" s="22" t="s">
        <v>163</v>
      </c>
      <c r="C539" s="14">
        <v>100</v>
      </c>
      <c r="D539" s="80" t="s">
        <v>601</v>
      </c>
      <c r="E539" s="61" t="str">
        <f>IF(A539&lt;&gt;A537,D539,"repite")</f>
        <v>La OCI, mediante la actividad "evaluación de la gestión del riesgo en la Entidad" verifica la suficiencia y efectividad de los controles en las políticas y procedimientos para lograr los objetivos establecidos en la planeación de la Entidad.</v>
      </c>
      <c r="F539" s="61" t="str">
        <f>IF(E539&lt;&gt;"repite",D539,F537&amp;"- " &amp;D539)</f>
        <v>La OCI, mediante la actividad "evaluación de la gestión del riesgo en la Entidad" verifica la suficiencia y efectividad de los controles en las políticas y procedimientos para lograr los objetivos establecidos en la planeación de la Entidad.</v>
      </c>
      <c r="G539" s="61" t="s">
        <v>601</v>
      </c>
      <c r="H539" s="15" t="str">
        <f>IF(A539&lt;&gt;A541,"ultima","igual")</f>
        <v>ultima</v>
      </c>
      <c r="I539" s="15" t="s">
        <v>189</v>
      </c>
      <c r="J539" s="80" t="s">
        <v>601</v>
      </c>
      <c r="K539" s="15" t="s">
        <v>55</v>
      </c>
      <c r="L539" s="70" t="s">
        <v>602</v>
      </c>
      <c r="M539" s="61" t="str">
        <f>IF(E539&lt;&gt;"repite",L539,M537&amp;"- " &amp;L539)</f>
        <v>oci</v>
      </c>
      <c r="N539" s="73" t="s">
        <v>602</v>
      </c>
      <c r="O539">
        <v>318</v>
      </c>
    </row>
    <row r="540" spans="1:15" ht="12.95" customHeight="1" outlineLevel="1" x14ac:dyDescent="0.25">
      <c r="A540" s="105" t="s">
        <v>1172</v>
      </c>
      <c r="B540" s="77"/>
      <c r="C540" s="14">
        <f>SUBTOTAL(1,C539:C539)</f>
        <v>100</v>
      </c>
      <c r="D540" s="80"/>
      <c r="E540" s="61"/>
      <c r="F540" s="61"/>
      <c r="G540" s="61"/>
      <c r="H540" s="15"/>
      <c r="I540" s="15"/>
      <c r="J540" s="80"/>
      <c r="K540" s="15"/>
      <c r="L540" s="70"/>
      <c r="M540" s="61"/>
      <c r="N540" s="73"/>
      <c r="O540">
        <f>SUBTOTAL(1,O539:O539)</f>
        <v>318</v>
      </c>
    </row>
    <row r="541" spans="1:15" ht="12.95" customHeight="1" outlineLevel="2" x14ac:dyDescent="0.25">
      <c r="A541" s="52">
        <v>119</v>
      </c>
      <c r="B541" s="13" t="s">
        <v>164</v>
      </c>
      <c r="C541" s="14">
        <v>100</v>
      </c>
      <c r="D541" s="80" t="s">
        <v>194</v>
      </c>
      <c r="E541" s="61" t="str">
        <f>IF(A541&lt;&gt;A539,D541,"repite")</f>
        <v>La entidad cuenta con el instrumento de Instrumento de Registro y Control de Acciones, mediante el cual se le hace seguimiento a las acciones de mejora establecidas para los diferentes hallazgos.</v>
      </c>
      <c r="F541" s="61" t="str">
        <f>IF(E541&lt;&gt;"repite",D541,F539&amp;"- " &amp;D541)</f>
        <v>La entidad cuenta con el instrumento de Instrumento de Registro y Control de Acciones, mediante el cual se le hace seguimiento a las acciones de mejora establecidas para los diferentes hallazgos.</v>
      </c>
      <c r="G541" s="61" t="s">
        <v>194</v>
      </c>
      <c r="H541" s="15" t="str">
        <f>IF(A541&lt;&gt;A544,"ultima","igual")</f>
        <v>ultima</v>
      </c>
      <c r="I541" s="15" t="s">
        <v>189</v>
      </c>
      <c r="J541" s="80" t="s">
        <v>194</v>
      </c>
      <c r="K541" s="15" t="s">
        <v>55</v>
      </c>
      <c r="L541" s="70" t="s">
        <v>602</v>
      </c>
      <c r="M541" s="61" t="str">
        <f>IF(E541&lt;&gt;"repite",L541,M539&amp;"- " &amp;L541)</f>
        <v>oci</v>
      </c>
      <c r="N541" s="73" t="s">
        <v>602</v>
      </c>
      <c r="O541">
        <v>319</v>
      </c>
    </row>
    <row r="542" spans="1:15" ht="12.95" customHeight="1" outlineLevel="1" x14ac:dyDescent="0.25">
      <c r="A542" s="116" t="s">
        <v>1173</v>
      </c>
      <c r="B542" s="111"/>
      <c r="C542" s="112">
        <f>SUBTOTAL(1,C541:C541)</f>
        <v>100</v>
      </c>
      <c r="D542" s="113"/>
      <c r="E542" s="114"/>
      <c r="F542" s="114"/>
      <c r="G542" s="114"/>
      <c r="H542" s="115"/>
      <c r="I542" s="115"/>
      <c r="J542" s="113"/>
      <c r="K542" s="115"/>
      <c r="L542" s="73"/>
      <c r="M542" s="114"/>
      <c r="N542" s="73"/>
      <c r="O542">
        <f>SUBTOTAL(1,O541:O541)</f>
        <v>319</v>
      </c>
    </row>
    <row r="543" spans="1:15" ht="12.95" customHeight="1" x14ac:dyDescent="0.25">
      <c r="A543" s="116" t="s">
        <v>1174</v>
      </c>
      <c r="B543" s="111"/>
      <c r="C543" s="112">
        <f>SUBTOTAL(1,C4:C541)</f>
        <v>98.448275862068968</v>
      </c>
      <c r="D543" s="113"/>
      <c r="E543" s="114"/>
      <c r="F543" s="114"/>
      <c r="G543" s="114"/>
      <c r="H543" s="115"/>
      <c r="I543" s="115"/>
      <c r="J543" s="113"/>
      <c r="K543" s="115"/>
      <c r="L543" s="73"/>
      <c r="M543" s="114"/>
      <c r="N543" s="73"/>
      <c r="O543">
        <f>SUBTOTAL(1,O4:O541)</f>
        <v>210.5</v>
      </c>
    </row>
  </sheetData>
  <protectedRanges>
    <protectedRange sqref="M4:M543 E4:I543" name="Simulado_1_6"/>
    <protectedRange sqref="D301:D345 J402:J403 J415:J517 J520:J528 J531:J543 D384:D543 J395:J399" name="Simulado_1_1_1"/>
    <protectedRange sqref="J292:K345 K379:K383 J384:K390 J391:J394 J400:K401 K402:K403 J404:K414 K415:K543 C292:C345 C384:C543 K391:K399" name="Simulado_1_2"/>
    <protectedRange sqref="C4:C12 J4:K12" name="Simulado_1_2_2_3"/>
    <protectedRange sqref="D4:D12" name="Simulado_1_1_1_2_2"/>
    <protectedRange sqref="C13 J13:K13" name="Simulado_1_2_8_1"/>
    <protectedRange sqref="D13" name="Simulado_1_1_1_3_1"/>
    <protectedRange sqref="C14 J14:K14" name="Simulado_1_2_9_1"/>
    <protectedRange sqref="D14" name="Simulado_1_1_1_4_1"/>
    <protectedRange sqref="K15 C15" name="Simulado_1_2_10_1"/>
    <protectedRange sqref="J15 D15" name="Simulado_1_1_1_5_1"/>
    <protectedRange sqref="K16:K18 C16:C18 J17" name="Simulado_1_2_11_1"/>
    <protectedRange sqref="D16:D18 J16 J18" name="Simulado_1_1_1_6_1"/>
    <protectedRange sqref="K19:K31 C19:C31 J30:J31" name="Simulado_1_2_12_1"/>
    <protectedRange sqref="D19:D31 J19:J29" name="Simulado_1_1_1_7_1"/>
    <protectedRange sqref="K32:K34 C32:C34" name="Simulado_1_2_13_1"/>
    <protectedRange sqref="J32:J34 D32:D34" name="Simulado_1_1_1_8_1"/>
    <protectedRange sqref="K35:K37 C35:C37" name="Simulado_1_2_14_1"/>
    <protectedRange sqref="J35:J37 D35:D37" name="Simulado_1_1_1_9_1"/>
    <protectedRange sqref="K38 C38" name="Simulado_1_2_15_1"/>
    <protectedRange sqref="J38 D38" name="Simulado_1_1_1_10_1"/>
    <protectedRange sqref="K39:K40 C39:C40" name="Simulado_1_2_16_1"/>
    <protectedRange sqref="J39:J40 D39:D40" name="Simulado_1_1_1_11_1"/>
    <protectedRange sqref="C41 J41:K41" name="Simulado_1_2_17_1"/>
    <protectedRange sqref="D41" name="Simulado_1_1_1_12_1"/>
    <protectedRange sqref="K42 C42" name="Simulado_1_2_18_1"/>
    <protectedRange sqref="J42 D42" name="Simulado_1_1_1_13_1"/>
    <protectedRange sqref="K43:K44 C43:C44 J43" name="Simulado_1_2_19_1"/>
    <protectedRange sqref="D43:D44 J44" name="Simulado_1_1_1_14_1"/>
    <protectedRange sqref="J45:K45 C45" name="Simulado_1_2_20_1"/>
    <protectedRange sqref="D45" name="Simulado_1_1_1_15_1"/>
    <protectedRange sqref="K46:K50 C46:C50 J48 J50" name="Simulado_1_2_21_1"/>
    <protectedRange sqref="D46:D50 J46:J47 J49" name="Simulado_1_1_1_16_1"/>
    <protectedRange sqref="K51:K52 C51:C52" name="Simulado_1_2_22_1"/>
    <protectedRange sqref="J51:J52 D51:D52" name="Simulado_1_1_1_17_1"/>
    <protectedRange sqref="K53 C53" name="Simulado_1_2_23_1"/>
    <protectedRange sqref="J53 D53" name="Simulado_1_1_1_18_1"/>
    <protectedRange sqref="K54 C54" name="Simulado_1_2_24_1"/>
    <protectedRange sqref="J54 D54" name="Simulado_1_1_1_19_1"/>
    <protectedRange sqref="K55 C55" name="Simulado_1_2_25_1"/>
    <protectedRange sqref="D55" name="Simulado_1_1_1_20_1"/>
    <protectedRange sqref="J55" name="Simulado_1_2_1_2_1"/>
    <protectedRange sqref="K56:K61 C56:C61" name="Simulado_1_2_26_1"/>
    <protectedRange sqref="J56:J61 D56:D61" name="Simulado_1_1_1_21_1"/>
    <protectedRange sqref="K62 C62" name="Simulado_1_2_27_1"/>
    <protectedRange sqref="J62 D62" name="Simulado_1_1_1_22_1"/>
    <protectedRange sqref="K63:K65 C63:C65" name="Simulado_1_2_28_1"/>
    <protectedRange sqref="J63:J65 D63:D65" name="Simulado_1_1_1_23_1"/>
    <protectedRange sqref="C66 J66:K66" name="Simulado_1_2_29_1"/>
    <protectedRange sqref="D66" name="Simulado_1_1_1_24_1"/>
    <protectedRange sqref="K67:K68 C67:C68" name="Simulado_1_2_30_1"/>
    <protectedRange sqref="J67:J68 D67:D68" name="Simulado_1_1_1_25_1"/>
    <protectedRange sqref="K69 C69" name="Simulado_1_2_31_1"/>
    <protectedRange sqref="J69 D69" name="Simulado_1_1_1_26_1"/>
    <protectedRange sqref="K70 C70" name="Simulado_1_2_32_1"/>
    <protectedRange sqref="J70 D70" name="Simulado_1_1_1_27_1"/>
    <protectedRange sqref="K71:K72 C71:C72" name="Simulado_1_2_33_1"/>
    <protectedRange sqref="J71:J72 D71:D72" name="Simulado_1_1_1_28_1"/>
    <protectedRange sqref="K73 C73" name="Simulado_1_2_34_1"/>
    <protectedRange sqref="J73 D73" name="Simulado_1_1_1_29_1"/>
    <protectedRange sqref="K74:K78 C74:C78 J78" name="Simulado_1_2_35_1"/>
    <protectedRange sqref="D74:D78 J74:J77" name="Simulado_1_1_1_30_1"/>
    <protectedRange sqref="K79:K80 C79:C80" name="Simulado_1_2_36_1"/>
    <protectedRange sqref="J79:J80 D79:D80" name="Simulado_1_1_1_31_1"/>
    <protectedRange sqref="K81 C81" name="Simulado_1_2_37_1"/>
    <protectedRange sqref="J81 D81" name="Simulado_1_1_1_32_1"/>
    <protectedRange sqref="K82 C82" name="Simulado_1_3_1_2"/>
    <protectedRange sqref="J82 D82" name="Simulado_1_1_2_26"/>
    <protectedRange sqref="K83:K87 C83:C87" name="Simulado_1_3_6_1"/>
    <protectedRange sqref="J83:J87 D83:D87" name="Simulado_1_1_2_1_1"/>
    <protectedRange sqref="K88:K89 C88:C89" name="Simulado_1_3_7_1"/>
    <protectedRange sqref="J88:J89 D88:D89" name="Simulado_1_1_2_2_1"/>
    <protectedRange sqref="K90:K92 C90:C92" name="Simulado_1_3_8_1"/>
    <protectedRange sqref="J90:J92 D90:D92" name="Simulado_1_1_2_3_1"/>
    <protectedRange sqref="K93 C93" name="Simulado_1_3_9_1"/>
    <protectedRange sqref="J93 D93" name="Simulado_1_1_2_4_1"/>
    <protectedRange sqref="K94:K95 C94:C95" name="Simulado_1_3_10_1"/>
    <protectedRange sqref="J94:J95 D94:D95" name="Simulado_1_1_2_5_1"/>
    <protectedRange sqref="K96 C96" name="Simulado_1_3_11_1"/>
    <protectedRange sqref="J96 D96" name="Simulado_1_1_2_6_1"/>
    <protectedRange sqref="K97 C97" name="Simulado_1_3_12_1"/>
    <protectedRange sqref="J97 D97" name="Simulado_1_1_2_7_1"/>
    <protectedRange sqref="K98:K99 C98:C99" name="Simulado_1_3_13_1"/>
    <protectedRange sqref="J98:J99 D98:D99" name="Simulado_1_1_2_8_1"/>
    <protectedRange sqref="K100 C100" name="Simulado_1_3_14_1"/>
    <protectedRange sqref="J100 D100" name="Simulado_1_1_2_9_1"/>
    <protectedRange sqref="K101:K107 C101:C107" name="Simulado_1_3_15_1"/>
    <protectedRange sqref="J101:J107 D101:D107" name="Simulado_1_1_2_10_1"/>
    <protectedRange sqref="K108:K109 C108:C109" name="Simulado_1_3_16_1"/>
    <protectedRange sqref="J108:J109 D108:D109" name="Simulado_1_1_2_11_1"/>
    <protectedRange sqref="K110 C110" name="Simulado_1_3_17_1"/>
    <protectedRange sqref="J110 D110" name="Simulado_1_1_2_12_1"/>
    <protectedRange sqref="C111 J111:K111" name="Simulado_1_2_38_1"/>
    <protectedRange sqref="D111" name="Simulado_1_1_1_33_1"/>
    <protectedRange sqref="C112 J112:K112" name="Simulado_1_2_39_1"/>
    <protectedRange sqref="D112" name="Simulado_1_1_1_34_1"/>
    <protectedRange sqref="C113 J113:K113" name="Simulado_1_2_40_1"/>
    <protectedRange sqref="D113" name="Simulado_1_1_1_35_1"/>
    <protectedRange sqref="C114 J114:K114" name="Simulado_1_2_41_1"/>
    <protectedRange sqref="D114" name="Simulado_1_1_1_36_1"/>
    <protectedRange sqref="C115 J115:K115" name="Simulado_1_2_42_1"/>
    <protectedRange sqref="D115" name="Simulado_1_1_1_37_1"/>
    <protectedRange sqref="C116 J116:K116" name="Simulado_1_2_43_1"/>
    <protectedRange sqref="D116" name="Simulado_1_1_1_38_1"/>
    <protectedRange sqref="C117 J117:K117" name="Simulado_1_2_44_1"/>
    <protectedRange sqref="D117" name="Simulado_1_1_1_39_1"/>
    <protectedRange sqref="C118:C125 J118:K125" name="Simulado_1_2_45_1"/>
    <protectedRange sqref="D118:D125" name="Simulado_1_1_1_40_1"/>
    <protectedRange sqref="C126:C131 J126:K131" name="Simulado_1_2_46_1"/>
    <protectedRange sqref="D126:D131" name="Simulado_1_1_1_41_1"/>
    <protectedRange sqref="C132:C137 J132:K137" name="Simulado_1_2_47_1"/>
    <protectedRange sqref="D132:D137" name="Simulado_1_1_1_42_1"/>
    <protectedRange sqref="C138:C141 J138:K141" name="Simulado_1_2_48_1"/>
    <protectedRange sqref="D138:D141" name="Simulado_1_1_1_43_1"/>
    <protectedRange sqref="C142:C145 J142:K145" name="Simulado_1_2_49_1"/>
    <protectedRange sqref="D142:D145" name="Simulado_1_1_1_44_1"/>
    <protectedRange sqref="C146 J146:K146" name="Simulado_1_2_50_1"/>
    <protectedRange sqref="D146" name="Simulado_1_1_1_45_1"/>
    <protectedRange sqref="C147:C148 J147:K148" name="Simulado_1_2_51_1"/>
    <protectedRange sqref="D147:D148" name="Simulado_1_1_1_46_1"/>
    <protectedRange sqref="C149:C151 J149:K151" name="Simulado_1_2_52_1"/>
    <protectedRange sqref="D149:D151" name="Simulado_1_1_1_47_1"/>
    <protectedRange sqref="C152:C157 J152:K157" name="Simulado_1_2_53_1"/>
    <protectedRange sqref="D152:D157" name="Simulado_1_1_1_48_1"/>
    <protectedRange sqref="C158 J158:K158" name="Simulado_1_2_54_1"/>
    <protectedRange sqref="D158" name="Simulado_1_1_1_49_1"/>
    <protectedRange sqref="C159:C163 J159:K163" name="Simulado_1_2_55_1"/>
    <protectedRange sqref="D159:D163" name="Simulado_1_1_1_50_1"/>
    <protectedRange sqref="C164:C165 J164:K165" name="Simulado_1_2_56_1"/>
    <protectedRange sqref="D164:D165" name="Simulado_1_1_1_51_1"/>
    <protectedRange sqref="C166:C168 J166:K168" name="Simulado_1_2_57_1"/>
    <protectedRange sqref="D166:D168" name="Simulado_1_1_1_52_1"/>
    <protectedRange sqref="C169 J169:K169" name="Simulado_1_2_58_1"/>
    <protectedRange sqref="D169" name="Simulado_1_1_1_53_1"/>
    <protectedRange sqref="C170:C171 J170:K171" name="Simulado_1_2_59_1"/>
    <protectedRange sqref="D170:D171" name="Simulado_1_1_1_54_1"/>
    <protectedRange sqref="C172 J172:K172" name="Simulado_1_2_60_1"/>
    <protectedRange sqref="D172" name="Simulado_1_1_1_55_1"/>
    <protectedRange sqref="C173 J173:K173" name="Simulado_1_2_61_1"/>
    <protectedRange sqref="D173" name="Simulado_1_1_1_56_1"/>
    <protectedRange sqref="C174:C175 J174:K175" name="Simulado_1_2_62_1"/>
    <protectedRange sqref="D174:D175" name="Simulado_1_1_1_57_1"/>
    <protectedRange sqref="C176 J176:K176" name="Simulado_1_2_63_1"/>
    <protectedRange sqref="D176" name="Simulado_1_1_1_58_1"/>
    <protectedRange sqref="C177:C182 J177:K182" name="Simulado_1_2_64_1"/>
    <protectedRange sqref="D177:D182" name="Simulado_1_1_1_59_1"/>
    <protectedRange sqref="C183:C184 J183:K184" name="Simulado_1_2_65_1"/>
    <protectedRange sqref="D183:D184" name="Simulado_1_1_1_60_1"/>
    <protectedRange sqref="C185 J185:K185" name="Simulado_1_2_66_1"/>
    <protectedRange sqref="D185" name="Simulado_1_1_1_61_1"/>
    <protectedRange sqref="C186 J186:K186" name="Simulado_1_2_67_1"/>
    <protectedRange sqref="D186" name="Simulado_1_1_1_62_1"/>
    <protectedRange sqref="C187:C191 J187:K191" name="Simulado_1_2_68_1"/>
    <protectedRange sqref="D187:D191" name="Simulado_1_1_1_63_1"/>
    <protectedRange sqref="C192 J192:K192" name="Simulado_1_2_69_1"/>
    <protectedRange sqref="D192" name="Simulado_1_1_1_64_1"/>
    <protectedRange sqref="C193:C197 J193:K197" name="Simulado_1_2_70_1"/>
    <protectedRange sqref="D193:D197" name="Simulado_1_1_1_65_1"/>
    <protectedRange sqref="C198:C199 J198:K199" name="Simulado_1_2_71_1"/>
    <protectedRange sqref="D198:D199" name="Simulado_1_1_1_66_1"/>
    <protectedRange sqref="C200:C203 J200:K203" name="Simulado_1_2_72_1"/>
    <protectedRange sqref="D200:D203" name="Simulado_1_1_1_67_1"/>
    <protectedRange sqref="C204 J204:K204" name="Simulado_1_2_73_1"/>
    <protectedRange sqref="D204" name="Simulado_1_1_1_68_1"/>
    <protectedRange sqref="C205:C206 J205:K206" name="Simulado_1_2_74_1"/>
    <protectedRange sqref="D205:D206" name="Simulado_1_1_1_69_1"/>
    <protectedRange sqref="C207:C208 J207:K208" name="Simulado_1_2_75_1"/>
    <protectedRange sqref="D207:D208" name="Simulado_1_1_1_70_1"/>
    <protectedRange sqref="C209 J209:K209" name="Simulado_1_2_76_1"/>
    <protectedRange sqref="D209" name="Simulado_1_1_1_71_1"/>
    <protectedRange sqref="C210:C213 J210:K213" name="Simulado_1_2_77_1"/>
    <protectedRange sqref="D210:D213" name="Simulado_1_1_1_72_1"/>
    <protectedRange sqref="C214:C215 J214:K215" name="Simulado_1_2_78_1"/>
    <protectedRange sqref="D214:D215" name="Simulado_1_1_1_73_1"/>
    <protectedRange sqref="C216 J216:K216" name="Simulado_1_2_79_1"/>
    <protectedRange sqref="D216" name="Simulado_1_1_1_74_1"/>
    <protectedRange sqref="J217:K217 C217" name="Simulado_1_3_18_1"/>
    <protectedRange sqref="D217" name="Simulado_1_1_2_13_1"/>
    <protectedRange sqref="K218:K223 C218:C223 J219:J221 J223" name="Simulado_1_3_19_1"/>
    <protectedRange sqref="D218:D223" name="Simulado_1_1_2_14_1"/>
    <protectedRange sqref="J218" name="Simulado_1_2_80_1"/>
    <protectedRange sqref="J222" name="Simulado_1_2_1_3_1"/>
    <protectedRange sqref="C224 J224:K224" name="Simulado_1_3_20_1"/>
    <protectedRange sqref="D224" name="Simulado_1_1_2_15_1"/>
    <protectedRange sqref="C225:C227 J225:K227" name="Simulado_1_3_21_1"/>
    <protectedRange sqref="D225:D227" name="Simulado_1_1_2_16_1"/>
    <protectedRange sqref="C228 J228:K228" name="Simulado_1_3_22_1"/>
    <protectedRange sqref="D228" name="Simulado_1_1_2_17_1"/>
    <protectedRange sqref="C229:C230 J229:K230" name="Simulado_1_3_23_1"/>
    <protectedRange sqref="D229:D230" name="Simulado_1_1_2_18_1"/>
    <protectedRange sqref="C231 J231:K231" name="Simulado_1_3_24_1"/>
    <protectedRange sqref="D231" name="Simulado_1_1_2_19_1"/>
    <protectedRange sqref="C232 J232:K232" name="Simulado_1_3_25_1"/>
    <protectedRange sqref="D232" name="Simulado_1_1_2_20_1"/>
    <protectedRange sqref="C233:C236 J233:K236" name="Simulado_1_3_26_1"/>
    <protectedRange sqref="D233:D236" name="Simulado_1_1_2_21_1"/>
    <protectedRange sqref="C237 J237:K237" name="Simulado_1_3_27_1"/>
    <protectedRange sqref="D237" name="Simulado_1_1_2_22_1"/>
    <protectedRange sqref="K238:K241 C238:C241 J238:J239 J241" name="Simulado_1_3_28_1"/>
    <protectedRange sqref="D238:D241" name="Simulado_1_1_2_23_1"/>
    <protectedRange sqref="J240" name="Simulado_1_2_2_1_2"/>
    <protectedRange sqref="C242:C243 J242:K243" name="Simulado_1_3_29_1"/>
    <protectedRange sqref="D242:D243" name="Simulado_1_1_2_24_1"/>
    <protectedRange sqref="C244 J244:K244" name="Simulado_1_3_30_1"/>
    <protectedRange sqref="D244" name="Simulado_1_1_2_25_1"/>
    <protectedRange sqref="J245:K245 C245" name="Simulado_1_2_81_1"/>
    <protectedRange sqref="D245" name="Simulado_1_1_1_75_1"/>
    <protectedRange sqref="K246:K252 C246:C252 J248" name="Simulado_1_2_82_1"/>
    <protectedRange sqref="D246:D252" name="Simulado_1_1_1_76_1"/>
    <protectedRange sqref="J246" name="Simulado_1_2_1_4_1"/>
    <protectedRange sqref="J247" name="Simulado_1_3_31_1"/>
    <protectedRange sqref="J249:J250" name="Simulado_1_2_1_1_1_1"/>
    <protectedRange sqref="J251:J252" name="Simulado_1_3_1_1_1"/>
    <protectedRange sqref="K253 C253" name="Simulado_1_2_83_1"/>
    <protectedRange sqref="D253" name="Simulado_1_1_1_77_1"/>
    <protectedRange sqref="J253" name="Simulado_1_3_2_1_1"/>
    <protectedRange sqref="K254:K256 C254:C256 J256" name="Simulado_1_2_84_1"/>
    <protectedRange sqref="D254:D256" name="Simulado_1_1_1_78_1"/>
    <protectedRange sqref="J254:J255" name="Simulado_1_3_2_2_1"/>
    <protectedRange sqref="C257 J257:K257" name="Simulado_1_2_85_1"/>
    <protectedRange sqref="D257" name="Simulado_1_1_1_79_1"/>
    <protectedRange sqref="K258:K259 C258:C259" name="Simulado_1_2_86_1"/>
    <protectedRange sqref="D258:D259" name="Simulado_1_1_1_80_1"/>
    <protectedRange sqref="J258:J259" name="Simulado_1_3_2_3_1"/>
    <protectedRange sqref="C260 J260:K260" name="Simulado_1_2_87_1"/>
    <protectedRange sqref="D260" name="Simulado_1_1_1_81_1"/>
    <protectedRange sqref="C261 J261:K261" name="Simulado_1_2_88_1"/>
    <protectedRange sqref="D261" name="Simulado_1_1_1_82_1"/>
    <protectedRange sqref="K262:K263 C262:C263" name="Simulado_1_2_89_1"/>
    <protectedRange sqref="D262:D263" name="Simulado_1_1_1_83_1"/>
    <protectedRange sqref="J262" name="Simulado_1_3_2_4_1"/>
    <protectedRange sqref="J263" name="Simulado_1_3_3_1_1"/>
    <protectedRange sqref="K264 C264" name="Simulado_1_2_90_1"/>
    <protectedRange sqref="D264" name="Simulado_1_1_1_84_1"/>
    <protectedRange sqref="J264" name="Simulado_1_3_2_5_1"/>
    <protectedRange sqref="K265:K272 C265:C272 J267:J268" name="Simulado_1_2_91_1"/>
    <protectedRange sqref="D265:D272" name="Simulado_1_1_1_85_1"/>
    <protectedRange sqref="J265:J266" name="Simulado_1_3_4_1_1"/>
    <protectedRange sqref="J269:J270" name="Simulado_1_2_2_2_1"/>
    <protectedRange sqref="J271:J272" name="Simulado_1_3_5_1_1"/>
    <protectedRange sqref="K273:K276 C273:C276" name="Simulado_1_2_92_1"/>
    <protectedRange sqref="D273:D276" name="Simulado_1_1_1_86_1"/>
    <protectedRange sqref="J273:J276" name="Simulado_1_3_5_2_1"/>
    <protectedRange sqref="K277 C277" name="Simulado_1_2_93_1"/>
    <protectedRange sqref="D277" name="Simulado_1_1_1_87_1"/>
    <protectedRange sqref="J277" name="Simulado_1_3_5_3_1"/>
    <protectedRange sqref="C278:C279 J278:K279" name="Simulado_1_2_94_1"/>
    <protectedRange sqref="D278:D279" name="Simulado_1_1_1_88_1"/>
    <protectedRange sqref="C280 J280:K280" name="Simulado_1_2_95_1"/>
    <protectedRange sqref="D280" name="Simulado_1_1_1_89_1"/>
    <protectedRange sqref="C281 J281:K281" name="Simulado_1_2_96_1"/>
    <protectedRange sqref="D281" name="Simulado_1_1_1_90_1"/>
    <protectedRange sqref="C282:C286 J282:K286" name="Simulado_1_2_97_1"/>
    <protectedRange sqref="D282:D286" name="Simulado_1_1_1_91_1"/>
    <protectedRange sqref="C287 J287:K287" name="Simulado_1_2_98_1"/>
    <protectedRange sqref="D287" name="Simulado_1_1_1_92_1"/>
    <protectedRange sqref="C288:C291 J288:K291" name="Simulado_1_2_99_1"/>
    <protectedRange sqref="D288:D291" name="Simulado_1_1_1_93_1"/>
    <protectedRange sqref="D292:D293" name="Simulado_1_1_1_94_1"/>
    <protectedRange sqref="D294" name="Simulado_1_1_1_95_1"/>
    <protectedRange sqref="D295:D296" name="Simulado_1_1_1_96_1"/>
    <protectedRange sqref="D297" name="Simulado_1_1_1_97_1"/>
    <protectedRange sqref="D298" name="Simulado_1_1_1_98_1"/>
    <protectedRange sqref="D299:D300" name="Simulado_1_1_1_99_1"/>
    <protectedRange sqref="K346:K351 C346:C383" name="Simulado_1_2_1"/>
    <protectedRange sqref="K352" name="Simulado_1_2_3"/>
    <protectedRange sqref="K353:K357" name="Simulado_1_2_4"/>
    <protectedRange sqref="K358" name="Simulado_1_2_5"/>
    <protectedRange sqref="K359:K364" name="Simulado_1_2_6"/>
    <protectedRange sqref="K365:K378" name="Simulado_1_2_7"/>
  </protectedRanges>
  <sortState ref="A4:O541">
    <sortCondition ref="A4:A541"/>
  </sortState>
  <conditionalFormatting sqref="C13">
    <cfRule type="cellIs" dxfId="3109" priority="1086" operator="between">
      <formula>81</formula>
      <formula>100</formula>
    </cfRule>
    <cfRule type="cellIs" dxfId="3108" priority="1087" operator="between">
      <formula>61</formula>
      <formula>80</formula>
    </cfRule>
    <cfRule type="cellIs" dxfId="3107" priority="1088" operator="between">
      <formula>41</formula>
      <formula>60</formula>
    </cfRule>
    <cfRule type="cellIs" dxfId="3106" priority="1089" operator="between">
      <formula>21</formula>
      <formula>40</formula>
    </cfRule>
    <cfRule type="cellIs" dxfId="3105" priority="1090" operator="between">
      <formula>1</formula>
      <formula>20</formula>
    </cfRule>
  </conditionalFormatting>
  <conditionalFormatting sqref="C13">
    <cfRule type="cellIs" dxfId="3104" priority="1081" operator="between">
      <formula>81</formula>
      <formula>100</formula>
    </cfRule>
    <cfRule type="cellIs" dxfId="3103" priority="1082" operator="between">
      <formula>61</formula>
      <formula>80</formula>
    </cfRule>
    <cfRule type="cellIs" dxfId="3102" priority="1083" operator="between">
      <formula>41</formula>
      <formula>60</formula>
    </cfRule>
    <cfRule type="cellIs" dxfId="3101" priority="1084" operator="between">
      <formula>21</formula>
      <formula>40</formula>
    </cfRule>
    <cfRule type="cellIs" dxfId="3100" priority="1085" operator="between">
      <formula>1</formula>
      <formula>20</formula>
    </cfRule>
  </conditionalFormatting>
  <conditionalFormatting sqref="C14">
    <cfRule type="cellIs" dxfId="3099" priority="1076" operator="between">
      <formula>81</formula>
      <formula>100</formula>
    </cfRule>
    <cfRule type="cellIs" dxfId="3098" priority="1077" operator="between">
      <formula>61</formula>
      <formula>80</formula>
    </cfRule>
    <cfRule type="cellIs" dxfId="3097" priority="1078" operator="between">
      <formula>41</formula>
      <formula>60</formula>
    </cfRule>
    <cfRule type="cellIs" dxfId="3096" priority="1079" operator="between">
      <formula>21</formula>
      <formula>40</formula>
    </cfRule>
    <cfRule type="cellIs" dxfId="3095" priority="1080" operator="between">
      <formula>1</formula>
      <formula>20</formula>
    </cfRule>
  </conditionalFormatting>
  <conditionalFormatting sqref="C14">
    <cfRule type="cellIs" dxfId="3094" priority="1071" operator="between">
      <formula>81</formula>
      <formula>100</formula>
    </cfRule>
    <cfRule type="cellIs" dxfId="3093" priority="1072" operator="between">
      <formula>61</formula>
      <formula>80</formula>
    </cfRule>
    <cfRule type="cellIs" dxfId="3092" priority="1073" operator="between">
      <formula>41</formula>
      <formula>60</formula>
    </cfRule>
    <cfRule type="cellIs" dxfId="3091" priority="1074" operator="between">
      <formula>21</formula>
      <formula>40</formula>
    </cfRule>
    <cfRule type="cellIs" dxfId="3090" priority="1075" operator="between">
      <formula>1</formula>
      <formula>20</formula>
    </cfRule>
  </conditionalFormatting>
  <conditionalFormatting sqref="C59">
    <cfRule type="cellIs" dxfId="3089" priority="986" operator="between">
      <formula>81</formula>
      <formula>100</formula>
    </cfRule>
    <cfRule type="cellIs" dxfId="3088" priority="987" operator="between">
      <formula>61</formula>
      <formula>80</formula>
    </cfRule>
    <cfRule type="cellIs" dxfId="3087" priority="988" operator="between">
      <formula>41</formula>
      <formula>60</formula>
    </cfRule>
    <cfRule type="cellIs" dxfId="3086" priority="989" operator="between">
      <formula>21</formula>
      <formula>40</formula>
    </cfRule>
    <cfRule type="cellIs" dxfId="3085" priority="990" operator="between">
      <formula>1</formula>
      <formula>20</formula>
    </cfRule>
  </conditionalFormatting>
  <conditionalFormatting sqref="C59">
    <cfRule type="cellIs" dxfId="3084" priority="981" operator="between">
      <formula>81</formula>
      <formula>100</formula>
    </cfRule>
    <cfRule type="cellIs" dxfId="3083" priority="982" operator="between">
      <formula>61</formula>
      <formula>80</formula>
    </cfRule>
    <cfRule type="cellIs" dxfId="3082" priority="983" operator="between">
      <formula>41</formula>
      <formula>60</formula>
    </cfRule>
    <cfRule type="cellIs" dxfId="3081" priority="984" operator="between">
      <formula>21</formula>
      <formula>40</formula>
    </cfRule>
    <cfRule type="cellIs" dxfId="3080" priority="985" operator="between">
      <formula>1</formula>
      <formula>20</formula>
    </cfRule>
  </conditionalFormatting>
  <conditionalFormatting sqref="C82:C110">
    <cfRule type="cellIs" dxfId="3079" priority="936" operator="between">
      <formula>81</formula>
      <formula>100</formula>
    </cfRule>
    <cfRule type="cellIs" dxfId="3078" priority="937" operator="between">
      <formula>61</formula>
      <formula>80</formula>
    </cfRule>
    <cfRule type="cellIs" dxfId="3077" priority="938" operator="between">
      <formula>41</formula>
      <formula>60</formula>
    </cfRule>
    <cfRule type="cellIs" dxfId="3076" priority="939" operator="between">
      <formula>2</formula>
      <formula>40</formula>
    </cfRule>
    <cfRule type="cellIs" dxfId="3075" priority="940" operator="between">
      <formula>-1</formula>
      <formula>1</formula>
    </cfRule>
  </conditionalFormatting>
  <conditionalFormatting sqref="C111:C157">
    <cfRule type="cellIs" dxfId="3074" priority="881" operator="between">
      <formula>81</formula>
      <formula>100</formula>
    </cfRule>
    <cfRule type="cellIs" dxfId="3073" priority="882" operator="between">
      <formula>61</formula>
      <formula>80</formula>
    </cfRule>
    <cfRule type="cellIs" dxfId="3072" priority="883" operator="between">
      <formula>41</formula>
      <formula>60</formula>
    </cfRule>
    <cfRule type="cellIs" dxfId="3071" priority="884" operator="between">
      <formula>2</formula>
      <formula>40</formula>
    </cfRule>
    <cfRule type="cellIs" dxfId="3070" priority="885" operator="between">
      <formula>-1</formula>
      <formula>1</formula>
    </cfRule>
  </conditionalFormatting>
  <conditionalFormatting sqref="C126:C127">
    <cfRule type="cellIs" dxfId="3069" priority="836" operator="between">
      <formula>81</formula>
      <formula>100</formula>
    </cfRule>
    <cfRule type="cellIs" dxfId="3068" priority="837" operator="between">
      <formula>61</formula>
      <formula>80</formula>
    </cfRule>
    <cfRule type="cellIs" dxfId="3067" priority="838" operator="between">
      <formula>41</formula>
      <formula>60</formula>
    </cfRule>
    <cfRule type="cellIs" dxfId="3066" priority="839" operator="between">
      <formula>21</formula>
      <formula>40</formula>
    </cfRule>
    <cfRule type="cellIs" dxfId="3065" priority="840" operator="between">
      <formula>1</formula>
      <formula>20</formula>
    </cfRule>
  </conditionalFormatting>
  <conditionalFormatting sqref="C126:C127">
    <cfRule type="cellIs" dxfId="3064" priority="831" operator="between">
      <formula>81</formula>
      <formula>100</formula>
    </cfRule>
    <cfRule type="cellIs" dxfId="3063" priority="832" operator="between">
      <formula>61</formula>
      <formula>80</formula>
    </cfRule>
    <cfRule type="cellIs" dxfId="3062" priority="833" operator="between">
      <formula>41</formula>
      <formula>60</formula>
    </cfRule>
    <cfRule type="cellIs" dxfId="3061" priority="834" operator="between">
      <formula>21</formula>
      <formula>40</formula>
    </cfRule>
    <cfRule type="cellIs" dxfId="3060" priority="835" operator="between">
      <formula>1</formula>
      <formula>20</formula>
    </cfRule>
  </conditionalFormatting>
  <conditionalFormatting sqref="C132:C133">
    <cfRule type="cellIs" dxfId="3059" priority="806" operator="between">
      <formula>81</formula>
      <formula>100</formula>
    </cfRule>
    <cfRule type="cellIs" dxfId="3058" priority="807" operator="between">
      <formula>61</formula>
      <formula>80</formula>
    </cfRule>
    <cfRule type="cellIs" dxfId="3057" priority="808" operator="between">
      <formula>41</formula>
      <formula>60</formula>
    </cfRule>
    <cfRule type="cellIs" dxfId="3056" priority="809" operator="between">
      <formula>21</formula>
      <formula>40</formula>
    </cfRule>
    <cfRule type="cellIs" dxfId="3055" priority="810" operator="between">
      <formula>1</formula>
      <formula>20</formula>
    </cfRule>
  </conditionalFormatting>
  <conditionalFormatting sqref="C132:C133">
    <cfRule type="cellIs" dxfId="3054" priority="801" operator="between">
      <formula>81</formula>
      <formula>100</formula>
    </cfRule>
    <cfRule type="cellIs" dxfId="3053" priority="802" operator="between">
      <formula>61</formula>
      <formula>80</formula>
    </cfRule>
    <cfRule type="cellIs" dxfId="3052" priority="803" operator="between">
      <formula>41</formula>
      <formula>60</formula>
    </cfRule>
    <cfRule type="cellIs" dxfId="3051" priority="804" operator="between">
      <formula>21</formula>
      <formula>40</formula>
    </cfRule>
    <cfRule type="cellIs" dxfId="3050" priority="805" operator="between">
      <formula>1</formula>
      <formula>20</formula>
    </cfRule>
  </conditionalFormatting>
  <conditionalFormatting sqref="C145">
    <cfRule type="cellIs" dxfId="3049" priority="776" operator="between">
      <formula>81</formula>
      <formula>100</formula>
    </cfRule>
    <cfRule type="cellIs" dxfId="3048" priority="777" operator="between">
      <formula>61</formula>
      <formula>80</formula>
    </cfRule>
    <cfRule type="cellIs" dxfId="3047" priority="778" operator="between">
      <formula>41</formula>
      <formula>60</formula>
    </cfRule>
    <cfRule type="cellIs" dxfId="3046" priority="779" operator="between">
      <formula>21</formula>
      <formula>40</formula>
    </cfRule>
    <cfRule type="cellIs" dxfId="3045" priority="780" operator="between">
      <formula>1</formula>
      <formula>20</formula>
    </cfRule>
  </conditionalFormatting>
  <conditionalFormatting sqref="C145">
    <cfRule type="cellIs" dxfId="3044" priority="771" operator="between">
      <formula>81</formula>
      <formula>100</formula>
    </cfRule>
    <cfRule type="cellIs" dxfId="3043" priority="772" operator="between">
      <formula>61</formula>
      <formula>80</formula>
    </cfRule>
    <cfRule type="cellIs" dxfId="3042" priority="773" operator="between">
      <formula>41</formula>
      <formula>60</formula>
    </cfRule>
    <cfRule type="cellIs" dxfId="3041" priority="774" operator="between">
      <formula>21</formula>
      <formula>40</formula>
    </cfRule>
    <cfRule type="cellIs" dxfId="3040" priority="775" operator="between">
      <formula>1</formula>
      <formula>20</formula>
    </cfRule>
  </conditionalFormatting>
  <conditionalFormatting sqref="C149:C151">
    <cfRule type="cellIs" dxfId="3039" priority="746" operator="between">
      <formula>81</formula>
      <formula>100</formula>
    </cfRule>
    <cfRule type="cellIs" dxfId="3038" priority="747" operator="between">
      <formula>61</formula>
      <formula>80</formula>
    </cfRule>
    <cfRule type="cellIs" dxfId="3037" priority="748" operator="between">
      <formula>41</formula>
      <formula>60</formula>
    </cfRule>
    <cfRule type="cellIs" dxfId="3036" priority="749" operator="between">
      <formula>21</formula>
      <formula>40</formula>
    </cfRule>
    <cfRule type="cellIs" dxfId="3035" priority="750" operator="between">
      <formula>1</formula>
      <formula>20</formula>
    </cfRule>
  </conditionalFormatting>
  <conditionalFormatting sqref="C149:C151">
    <cfRule type="cellIs" dxfId="3034" priority="741" operator="between">
      <formula>81</formula>
      <formula>100</formula>
    </cfRule>
    <cfRule type="cellIs" dxfId="3033" priority="742" operator="between">
      <formula>61</formula>
      <formula>80</formula>
    </cfRule>
    <cfRule type="cellIs" dxfId="3032" priority="743" operator="between">
      <formula>41</formula>
      <formula>60</formula>
    </cfRule>
    <cfRule type="cellIs" dxfId="3031" priority="744" operator="between">
      <formula>21</formula>
      <formula>40</formula>
    </cfRule>
    <cfRule type="cellIs" dxfId="3030" priority="745" operator="between">
      <formula>1</formula>
      <formula>20</formula>
    </cfRule>
  </conditionalFormatting>
  <conditionalFormatting sqref="C152">
    <cfRule type="cellIs" dxfId="3029" priority="716" operator="between">
      <formula>81</formula>
      <formula>100</formula>
    </cfRule>
    <cfRule type="cellIs" dxfId="3028" priority="717" operator="between">
      <formula>61</formula>
      <formula>80</formula>
    </cfRule>
    <cfRule type="cellIs" dxfId="3027" priority="718" operator="between">
      <formula>41</formula>
      <formula>60</formula>
    </cfRule>
    <cfRule type="cellIs" dxfId="3026" priority="719" operator="between">
      <formula>21</formula>
      <formula>40</formula>
    </cfRule>
    <cfRule type="cellIs" dxfId="3025" priority="720" operator="between">
      <formula>1</formula>
      <formula>20</formula>
    </cfRule>
  </conditionalFormatting>
  <conditionalFormatting sqref="C152">
    <cfRule type="cellIs" dxfId="3024" priority="711" operator="between">
      <formula>81</formula>
      <formula>100</formula>
    </cfRule>
    <cfRule type="cellIs" dxfId="3023" priority="712" operator="between">
      <formula>61</formula>
      <formula>80</formula>
    </cfRule>
    <cfRule type="cellIs" dxfId="3022" priority="713" operator="between">
      <formula>41</formula>
      <formula>60</formula>
    </cfRule>
    <cfRule type="cellIs" dxfId="3021" priority="714" operator="between">
      <formula>21</formula>
      <formula>40</formula>
    </cfRule>
    <cfRule type="cellIs" dxfId="3020" priority="715" operator="between">
      <formula>1</formula>
      <formula>20</formula>
    </cfRule>
  </conditionalFormatting>
  <conditionalFormatting sqref="C166:C175">
    <cfRule type="cellIs" dxfId="3019" priority="686" operator="between">
      <formula>81</formula>
      <formula>100</formula>
    </cfRule>
    <cfRule type="cellIs" dxfId="3018" priority="687" operator="between">
      <formula>61</formula>
      <formula>80</formula>
    </cfRule>
    <cfRule type="cellIs" dxfId="3017" priority="688" operator="between">
      <formula>41</formula>
      <formula>60</formula>
    </cfRule>
    <cfRule type="cellIs" dxfId="3016" priority="689" operator="between">
      <formula>21</formula>
      <formula>40</formula>
    </cfRule>
    <cfRule type="cellIs" dxfId="3015" priority="690" operator="between">
      <formula>1</formula>
      <formula>20</formula>
    </cfRule>
  </conditionalFormatting>
  <conditionalFormatting sqref="C166:C175">
    <cfRule type="cellIs" dxfId="3014" priority="681" operator="between">
      <formula>81</formula>
      <formula>100</formula>
    </cfRule>
    <cfRule type="cellIs" dxfId="3013" priority="682" operator="between">
      <formula>61</formula>
      <formula>80</formula>
    </cfRule>
    <cfRule type="cellIs" dxfId="3012" priority="683" operator="between">
      <formula>41</formula>
      <formula>60</formula>
    </cfRule>
    <cfRule type="cellIs" dxfId="3011" priority="684" operator="between">
      <formula>21</formula>
      <formula>40</formula>
    </cfRule>
    <cfRule type="cellIs" dxfId="3010" priority="685" operator="between">
      <formula>1</formula>
      <formula>20</formula>
    </cfRule>
  </conditionalFormatting>
  <conditionalFormatting sqref="C185">
    <cfRule type="cellIs" dxfId="3009" priority="656" operator="between">
      <formula>81</formula>
      <formula>100</formula>
    </cfRule>
    <cfRule type="cellIs" dxfId="3008" priority="657" operator="between">
      <formula>61</formula>
      <formula>80</formula>
    </cfRule>
    <cfRule type="cellIs" dxfId="3007" priority="658" operator="between">
      <formula>41</formula>
      <formula>60</formula>
    </cfRule>
    <cfRule type="cellIs" dxfId="3006" priority="659" operator="between">
      <formula>21</formula>
      <formula>40</formula>
    </cfRule>
    <cfRule type="cellIs" dxfId="3005" priority="660" operator="between">
      <formula>1</formula>
      <formula>20</formula>
    </cfRule>
  </conditionalFormatting>
  <conditionalFormatting sqref="C185">
    <cfRule type="cellIs" dxfId="3004" priority="651" operator="between">
      <formula>81</formula>
      <formula>100</formula>
    </cfRule>
    <cfRule type="cellIs" dxfId="3003" priority="652" operator="between">
      <formula>61</formula>
      <formula>80</formula>
    </cfRule>
    <cfRule type="cellIs" dxfId="3002" priority="653" operator="between">
      <formula>41</formula>
      <formula>60</formula>
    </cfRule>
    <cfRule type="cellIs" dxfId="3001" priority="654" operator="between">
      <formula>21</formula>
      <formula>40</formula>
    </cfRule>
    <cfRule type="cellIs" dxfId="3000" priority="655" operator="between">
      <formula>1</formula>
      <formula>20</formula>
    </cfRule>
  </conditionalFormatting>
  <conditionalFormatting sqref="C186:C216">
    <cfRule type="cellIs" dxfId="2999" priority="646" operator="between">
      <formula>81</formula>
      <formula>100</formula>
    </cfRule>
    <cfRule type="cellIs" dxfId="2998" priority="647" operator="between">
      <formula>61</formula>
      <formula>80</formula>
    </cfRule>
    <cfRule type="cellIs" dxfId="2997" priority="648" operator="between">
      <formula>41</formula>
      <formula>60</formula>
    </cfRule>
    <cfRule type="cellIs" dxfId="2996" priority="649" operator="between">
      <formula>2</formula>
      <formula>40</formula>
    </cfRule>
    <cfRule type="cellIs" dxfId="2995" priority="650" operator="between">
      <formula>-1</formula>
      <formula>1</formula>
    </cfRule>
  </conditionalFormatting>
  <conditionalFormatting sqref="C222">
    <cfRule type="cellIs" dxfId="2994" priority="586" operator="between">
      <formula>81</formula>
      <formula>100</formula>
    </cfRule>
    <cfRule type="cellIs" dxfId="2993" priority="587" operator="between">
      <formula>61</formula>
      <formula>80</formula>
    </cfRule>
    <cfRule type="cellIs" dxfId="2992" priority="588" operator="between">
      <formula>41</formula>
      <formula>60</formula>
    </cfRule>
    <cfRule type="cellIs" dxfId="2991" priority="589" operator="between">
      <formula>21</formula>
      <formula>40</formula>
    </cfRule>
    <cfRule type="cellIs" dxfId="2990" priority="590" operator="between">
      <formula>1</formula>
      <formula>20</formula>
    </cfRule>
  </conditionalFormatting>
  <conditionalFormatting sqref="C222">
    <cfRule type="cellIs" dxfId="2989" priority="581" operator="between">
      <formula>81</formula>
      <formula>100</formula>
    </cfRule>
    <cfRule type="cellIs" dxfId="2988" priority="582" operator="between">
      <formula>61</formula>
      <formula>80</formula>
    </cfRule>
    <cfRule type="cellIs" dxfId="2987" priority="583" operator="between">
      <formula>41</formula>
      <formula>60</formula>
    </cfRule>
    <cfRule type="cellIs" dxfId="2986" priority="584" operator="between">
      <formula>21</formula>
      <formula>40</formula>
    </cfRule>
    <cfRule type="cellIs" dxfId="2985" priority="585" operator="between">
      <formula>1</formula>
      <formula>20</formula>
    </cfRule>
  </conditionalFormatting>
  <conditionalFormatting sqref="C225:C236">
    <cfRule type="cellIs" dxfId="2984" priority="576" operator="between">
      <formula>81</formula>
      <formula>100</formula>
    </cfRule>
    <cfRule type="cellIs" dxfId="2983" priority="577" operator="between">
      <formula>61</formula>
      <formula>80</formula>
    </cfRule>
    <cfRule type="cellIs" dxfId="2982" priority="578" operator="between">
      <formula>41</formula>
      <formula>60</formula>
    </cfRule>
    <cfRule type="cellIs" dxfId="2981" priority="579" operator="between">
      <formula>21</formula>
      <formula>40</formula>
    </cfRule>
    <cfRule type="cellIs" dxfId="2980" priority="580" operator="between">
      <formula>1</formula>
      <formula>20</formula>
    </cfRule>
  </conditionalFormatting>
  <conditionalFormatting sqref="C225:C236">
    <cfRule type="cellIs" dxfId="2979" priority="571" operator="between">
      <formula>81</formula>
      <formula>100</formula>
    </cfRule>
    <cfRule type="cellIs" dxfId="2978" priority="572" operator="between">
      <formula>61</formula>
      <formula>80</formula>
    </cfRule>
    <cfRule type="cellIs" dxfId="2977" priority="573" operator="between">
      <formula>41</formula>
      <formula>60</formula>
    </cfRule>
    <cfRule type="cellIs" dxfId="2976" priority="574" operator="between">
      <formula>21</formula>
      <formula>40</formula>
    </cfRule>
    <cfRule type="cellIs" dxfId="2975" priority="575" operator="between">
      <formula>1</formula>
      <formula>20</formula>
    </cfRule>
  </conditionalFormatting>
  <conditionalFormatting sqref="C237">
    <cfRule type="cellIs" dxfId="2974" priority="566" operator="between">
      <formula>81</formula>
      <formula>100</formula>
    </cfRule>
    <cfRule type="cellIs" dxfId="2973" priority="567" operator="between">
      <formula>61</formula>
      <formula>80</formula>
    </cfRule>
    <cfRule type="cellIs" dxfId="2972" priority="568" operator="between">
      <formula>41</formula>
      <formula>60</formula>
    </cfRule>
    <cfRule type="cellIs" dxfId="2971" priority="569" operator="between">
      <formula>21</formula>
      <formula>40</formula>
    </cfRule>
    <cfRule type="cellIs" dxfId="2970" priority="570" operator="between">
      <formula>1</formula>
      <formula>20</formula>
    </cfRule>
  </conditionalFormatting>
  <conditionalFormatting sqref="C237">
    <cfRule type="cellIs" dxfId="2969" priority="561" operator="between">
      <formula>81</formula>
      <formula>100</formula>
    </cfRule>
    <cfRule type="cellIs" dxfId="2968" priority="562" operator="between">
      <formula>61</formula>
      <formula>80</formula>
    </cfRule>
    <cfRule type="cellIs" dxfId="2967" priority="563" operator="between">
      <formula>41</formula>
      <formula>60</formula>
    </cfRule>
    <cfRule type="cellIs" dxfId="2966" priority="564" operator="between">
      <formula>21</formula>
      <formula>40</formula>
    </cfRule>
    <cfRule type="cellIs" dxfId="2965" priority="565" operator="between">
      <formula>1</formula>
      <formula>20</formula>
    </cfRule>
  </conditionalFormatting>
  <conditionalFormatting sqref="C238:C241">
    <cfRule type="cellIs" dxfId="2964" priority="556" operator="between">
      <formula>81</formula>
      <formula>100</formula>
    </cfRule>
    <cfRule type="cellIs" dxfId="2963" priority="557" operator="between">
      <formula>61</formula>
      <formula>80</formula>
    </cfRule>
    <cfRule type="cellIs" dxfId="2962" priority="558" operator="between">
      <formula>41</formula>
      <formula>60</formula>
    </cfRule>
    <cfRule type="cellIs" dxfId="2961" priority="559" operator="between">
      <formula>21</formula>
      <formula>40</formula>
    </cfRule>
    <cfRule type="cellIs" dxfId="2960" priority="560" operator="between">
      <formula>1</formula>
      <formula>20</formula>
    </cfRule>
  </conditionalFormatting>
  <conditionalFormatting sqref="C238:C241">
    <cfRule type="cellIs" dxfId="2959" priority="551" operator="between">
      <formula>81</formula>
      <formula>100</formula>
    </cfRule>
    <cfRule type="cellIs" dxfId="2958" priority="552" operator="between">
      <formula>61</formula>
      <formula>80</formula>
    </cfRule>
    <cfRule type="cellIs" dxfId="2957" priority="553" operator="between">
      <formula>41</formula>
      <formula>60</formula>
    </cfRule>
    <cfRule type="cellIs" dxfId="2956" priority="554" operator="between">
      <formula>21</formula>
      <formula>40</formula>
    </cfRule>
    <cfRule type="cellIs" dxfId="2955" priority="555" operator="between">
      <formula>1</formula>
      <formula>20</formula>
    </cfRule>
  </conditionalFormatting>
  <conditionalFormatting sqref="C244">
    <cfRule type="cellIs" dxfId="2954" priority="546" operator="between">
      <formula>81</formula>
      <formula>100</formula>
    </cfRule>
    <cfRule type="cellIs" dxfId="2953" priority="547" operator="between">
      <formula>61</formula>
      <formula>80</formula>
    </cfRule>
    <cfRule type="cellIs" dxfId="2952" priority="548" operator="between">
      <formula>41</formula>
      <formula>60</formula>
    </cfRule>
    <cfRule type="cellIs" dxfId="2951" priority="549" operator="between">
      <formula>21</formula>
      <formula>40</formula>
    </cfRule>
    <cfRule type="cellIs" dxfId="2950" priority="550" operator="between">
      <formula>1</formula>
      <formula>20</formula>
    </cfRule>
  </conditionalFormatting>
  <conditionalFormatting sqref="C244">
    <cfRule type="cellIs" dxfId="2949" priority="541" operator="between">
      <formula>81</formula>
      <formula>100</formula>
    </cfRule>
    <cfRule type="cellIs" dxfId="2948" priority="542" operator="between">
      <formula>61</formula>
      <formula>80</formula>
    </cfRule>
    <cfRule type="cellIs" dxfId="2947" priority="543" operator="between">
      <formula>41</formula>
      <formula>60</formula>
    </cfRule>
    <cfRule type="cellIs" dxfId="2946" priority="544" operator="between">
      <formula>21</formula>
      <formula>40</formula>
    </cfRule>
    <cfRule type="cellIs" dxfId="2945" priority="545" operator="between">
      <formula>1</formula>
      <formula>20</formula>
    </cfRule>
  </conditionalFormatting>
  <conditionalFormatting sqref="C277">
    <cfRule type="cellIs" dxfId="2944" priority="491" operator="between">
      <formula>81</formula>
      <formula>100</formula>
    </cfRule>
    <cfRule type="cellIs" dxfId="2943" priority="492" operator="between">
      <formula>61</formula>
      <formula>80</formula>
    </cfRule>
    <cfRule type="cellIs" dxfId="2942" priority="493" operator="between">
      <formula>41</formula>
      <formula>60</formula>
    </cfRule>
    <cfRule type="cellIs" dxfId="2941" priority="494" operator="between">
      <formula>21</formula>
      <formula>40</formula>
    </cfRule>
    <cfRule type="cellIs" dxfId="2940" priority="495" operator="between">
      <formula>1</formula>
      <formula>20</formula>
    </cfRule>
  </conditionalFormatting>
  <conditionalFormatting sqref="C277">
    <cfRule type="cellIs" dxfId="2939" priority="486" operator="between">
      <formula>81</formula>
      <formula>100</formula>
    </cfRule>
    <cfRule type="cellIs" dxfId="2938" priority="487" operator="between">
      <formula>61</formula>
      <formula>80</formula>
    </cfRule>
    <cfRule type="cellIs" dxfId="2937" priority="488" operator="between">
      <formula>41</formula>
      <formula>60</formula>
    </cfRule>
    <cfRule type="cellIs" dxfId="2936" priority="489" operator="between">
      <formula>21</formula>
      <formula>40</formula>
    </cfRule>
    <cfRule type="cellIs" dxfId="2935" priority="490" operator="between">
      <formula>1</formula>
      <formula>20</formula>
    </cfRule>
  </conditionalFormatting>
  <conditionalFormatting sqref="C320">
    <cfRule type="cellIs" dxfId="2934" priority="401" operator="between">
      <formula>81</formula>
      <formula>100</formula>
    </cfRule>
    <cfRule type="cellIs" dxfId="2933" priority="402" operator="between">
      <formula>61</formula>
      <formula>80</formula>
    </cfRule>
    <cfRule type="cellIs" dxfId="2932" priority="403" operator="between">
      <formula>41</formula>
      <formula>60</formula>
    </cfRule>
    <cfRule type="cellIs" dxfId="2931" priority="404" operator="between">
      <formula>21</formula>
      <formula>40</formula>
    </cfRule>
    <cfRule type="cellIs" dxfId="2930" priority="405" operator="between">
      <formula>1</formula>
      <formula>20</formula>
    </cfRule>
  </conditionalFormatting>
  <conditionalFormatting sqref="C320">
    <cfRule type="cellIs" dxfId="2929" priority="396" operator="between">
      <formula>81</formula>
      <formula>100</formula>
    </cfRule>
    <cfRule type="cellIs" dxfId="2928" priority="397" operator="between">
      <formula>61</formula>
      <formula>80</formula>
    </cfRule>
    <cfRule type="cellIs" dxfId="2927" priority="398" operator="between">
      <formula>41</formula>
      <formula>60</formula>
    </cfRule>
    <cfRule type="cellIs" dxfId="2926" priority="399" operator="between">
      <formula>21</formula>
      <formula>40</formula>
    </cfRule>
    <cfRule type="cellIs" dxfId="2925" priority="400" operator="between">
      <formula>1</formula>
      <formula>20</formula>
    </cfRule>
  </conditionalFormatting>
  <conditionalFormatting sqref="C323:C337">
    <cfRule type="cellIs" dxfId="2924" priority="391" operator="between">
      <formula>81</formula>
      <formula>100</formula>
    </cfRule>
    <cfRule type="cellIs" dxfId="2923" priority="392" operator="between">
      <formula>61</formula>
      <formula>80</formula>
    </cfRule>
    <cfRule type="cellIs" dxfId="2922" priority="393" operator="between">
      <formula>41</formula>
      <formula>60</formula>
    </cfRule>
    <cfRule type="cellIs" dxfId="2921" priority="394" operator="between">
      <formula>21</formula>
      <formula>40</formula>
    </cfRule>
    <cfRule type="cellIs" dxfId="2920" priority="395" operator="between">
      <formula>1</formula>
      <formula>20</formula>
    </cfRule>
  </conditionalFormatting>
  <conditionalFormatting sqref="C323:C337">
    <cfRule type="cellIs" dxfId="2919" priority="386" operator="between">
      <formula>81</formula>
      <formula>100</formula>
    </cfRule>
    <cfRule type="cellIs" dxfId="2918" priority="387" operator="between">
      <formula>61</formula>
      <formula>80</formula>
    </cfRule>
    <cfRule type="cellIs" dxfId="2917" priority="388" operator="between">
      <formula>41</formula>
      <formula>60</formula>
    </cfRule>
    <cfRule type="cellIs" dxfId="2916" priority="389" operator="between">
      <formula>21</formula>
      <formula>40</formula>
    </cfRule>
    <cfRule type="cellIs" dxfId="2915" priority="390" operator="between">
      <formula>1</formula>
      <formula>20</formula>
    </cfRule>
  </conditionalFormatting>
  <conditionalFormatting sqref="C338">
    <cfRule type="cellIs" dxfId="2914" priority="381" operator="between">
      <formula>81</formula>
      <formula>100</formula>
    </cfRule>
    <cfRule type="cellIs" dxfId="2913" priority="382" operator="between">
      <formula>61</formula>
      <formula>80</formula>
    </cfRule>
    <cfRule type="cellIs" dxfId="2912" priority="383" operator="between">
      <formula>41</formula>
      <formula>60</formula>
    </cfRule>
    <cfRule type="cellIs" dxfId="2911" priority="384" operator="between">
      <formula>21</formula>
      <formula>40</formula>
    </cfRule>
    <cfRule type="cellIs" dxfId="2910" priority="385" operator="between">
      <formula>1</formula>
      <formula>20</formula>
    </cfRule>
  </conditionalFormatting>
  <conditionalFormatting sqref="C338">
    <cfRule type="cellIs" dxfId="2909" priority="376" operator="between">
      <formula>81</formula>
      <formula>100</formula>
    </cfRule>
    <cfRule type="cellIs" dxfId="2908" priority="377" operator="between">
      <formula>61</formula>
      <formula>80</formula>
    </cfRule>
    <cfRule type="cellIs" dxfId="2907" priority="378" operator="between">
      <formula>41</formula>
      <formula>60</formula>
    </cfRule>
    <cfRule type="cellIs" dxfId="2906" priority="379" operator="between">
      <formula>21</formula>
      <formula>40</formula>
    </cfRule>
    <cfRule type="cellIs" dxfId="2905" priority="380" operator="between">
      <formula>1</formula>
      <formula>20</formula>
    </cfRule>
  </conditionalFormatting>
  <conditionalFormatting sqref="C388">
    <cfRule type="cellIs" dxfId="2904" priority="346" operator="between">
      <formula>81</formula>
      <formula>100</formula>
    </cfRule>
    <cfRule type="cellIs" dxfId="2903" priority="347" operator="between">
      <formula>61</formula>
      <formula>80</formula>
    </cfRule>
    <cfRule type="cellIs" dxfId="2902" priority="348" operator="between">
      <formula>41</formula>
      <formula>60</formula>
    </cfRule>
    <cfRule type="cellIs" dxfId="2901" priority="349" operator="between">
      <formula>21</formula>
      <formula>40</formula>
    </cfRule>
    <cfRule type="cellIs" dxfId="2900" priority="350" operator="between">
      <formula>1</formula>
      <formula>20</formula>
    </cfRule>
  </conditionalFormatting>
  <conditionalFormatting sqref="C388">
    <cfRule type="cellIs" dxfId="2899" priority="341" operator="between">
      <formula>81</formula>
      <formula>100</formula>
    </cfRule>
    <cfRule type="cellIs" dxfId="2898" priority="342" operator="between">
      <formula>61</formula>
      <formula>80</formula>
    </cfRule>
    <cfRule type="cellIs" dxfId="2897" priority="343" operator="between">
      <formula>41</formula>
      <formula>60</formula>
    </cfRule>
    <cfRule type="cellIs" dxfId="2896" priority="344" operator="between">
      <formula>21</formula>
      <formula>40</formula>
    </cfRule>
    <cfRule type="cellIs" dxfId="2895" priority="345" operator="between">
      <formula>1</formula>
      <formula>20</formula>
    </cfRule>
  </conditionalFormatting>
  <conditionalFormatting sqref="C391:C405">
    <cfRule type="cellIs" dxfId="2894" priority="336" operator="between">
      <formula>81</formula>
      <formula>100</formula>
    </cfRule>
    <cfRule type="cellIs" dxfId="2893" priority="337" operator="between">
      <formula>61</formula>
      <formula>80</formula>
    </cfRule>
    <cfRule type="cellIs" dxfId="2892" priority="338" operator="between">
      <formula>41</formula>
      <formula>60</formula>
    </cfRule>
    <cfRule type="cellIs" dxfId="2891" priority="339" operator="between">
      <formula>21</formula>
      <formula>40</formula>
    </cfRule>
    <cfRule type="cellIs" dxfId="2890" priority="340" operator="between">
      <formula>1</formula>
      <formula>20</formula>
    </cfRule>
  </conditionalFormatting>
  <conditionalFormatting sqref="C391:C405">
    <cfRule type="cellIs" dxfId="2889" priority="331" operator="between">
      <formula>81</formula>
      <formula>100</formula>
    </cfRule>
    <cfRule type="cellIs" dxfId="2888" priority="332" operator="between">
      <formula>61</formula>
      <formula>80</formula>
    </cfRule>
    <cfRule type="cellIs" dxfId="2887" priority="333" operator="between">
      <formula>41</formula>
      <formula>60</formula>
    </cfRule>
    <cfRule type="cellIs" dxfId="2886" priority="334" operator="between">
      <formula>21</formula>
      <formula>40</formula>
    </cfRule>
    <cfRule type="cellIs" dxfId="2885" priority="335" operator="between">
      <formula>1</formula>
      <formula>20</formula>
    </cfRule>
  </conditionalFormatting>
  <conditionalFormatting sqref="C406">
    <cfRule type="cellIs" dxfId="2884" priority="326" operator="between">
      <formula>81</formula>
      <formula>100</formula>
    </cfRule>
    <cfRule type="cellIs" dxfId="2883" priority="327" operator="between">
      <formula>61</formula>
      <formula>80</formula>
    </cfRule>
    <cfRule type="cellIs" dxfId="2882" priority="328" operator="between">
      <formula>41</formula>
      <formula>60</formula>
    </cfRule>
    <cfRule type="cellIs" dxfId="2881" priority="329" operator="between">
      <formula>21</formula>
      <formula>40</formula>
    </cfRule>
    <cfRule type="cellIs" dxfId="2880" priority="330" operator="between">
      <formula>1</formula>
      <formula>20</formula>
    </cfRule>
  </conditionalFormatting>
  <conditionalFormatting sqref="C406">
    <cfRule type="cellIs" dxfId="2879" priority="321" operator="between">
      <formula>81</formula>
      <formula>100</formula>
    </cfRule>
    <cfRule type="cellIs" dxfId="2878" priority="322" operator="between">
      <formula>61</formula>
      <formula>80</formula>
    </cfRule>
    <cfRule type="cellIs" dxfId="2877" priority="323" operator="between">
      <formula>41</formula>
      <formula>60</formula>
    </cfRule>
    <cfRule type="cellIs" dxfId="2876" priority="324" operator="between">
      <formula>21</formula>
      <formula>40</formula>
    </cfRule>
    <cfRule type="cellIs" dxfId="2875" priority="325" operator="between">
      <formula>1</formula>
      <formula>20</formula>
    </cfRule>
  </conditionalFormatting>
  <conditionalFormatting sqref="C407:C410">
    <cfRule type="cellIs" dxfId="2874" priority="316" operator="between">
      <formula>81</formula>
      <formula>100</formula>
    </cfRule>
    <cfRule type="cellIs" dxfId="2873" priority="317" operator="between">
      <formula>61</formula>
      <formula>80</formula>
    </cfRule>
    <cfRule type="cellIs" dxfId="2872" priority="318" operator="between">
      <formula>41</formula>
      <formula>60</formula>
    </cfRule>
    <cfRule type="cellIs" dxfId="2871" priority="319" operator="between">
      <formula>21</formula>
      <formula>40</formula>
    </cfRule>
    <cfRule type="cellIs" dxfId="2870" priority="320" operator="between">
      <formula>1</formula>
      <formula>20</formula>
    </cfRule>
  </conditionalFormatting>
  <conditionalFormatting sqref="C407:C410">
    <cfRule type="cellIs" dxfId="2869" priority="311" operator="between">
      <formula>81</formula>
      <formula>100</formula>
    </cfRule>
    <cfRule type="cellIs" dxfId="2868" priority="312" operator="between">
      <formula>61</formula>
      <formula>80</formula>
    </cfRule>
    <cfRule type="cellIs" dxfId="2867" priority="313" operator="between">
      <formula>41</formula>
      <formula>60</formula>
    </cfRule>
    <cfRule type="cellIs" dxfId="2866" priority="314" operator="between">
      <formula>21</formula>
      <formula>40</formula>
    </cfRule>
    <cfRule type="cellIs" dxfId="2865" priority="315" operator="between">
      <formula>1</formula>
      <formula>20</formula>
    </cfRule>
  </conditionalFormatting>
  <conditionalFormatting sqref="C414">
    <cfRule type="cellIs" dxfId="2864" priority="306" operator="between">
      <formula>81</formula>
      <formula>100</formula>
    </cfRule>
    <cfRule type="cellIs" dxfId="2863" priority="307" operator="between">
      <formula>61</formula>
      <formula>80</formula>
    </cfRule>
    <cfRule type="cellIs" dxfId="2862" priority="308" operator="between">
      <formula>41</formula>
      <formula>60</formula>
    </cfRule>
    <cfRule type="cellIs" dxfId="2861" priority="309" operator="between">
      <formula>21</formula>
      <formula>40</formula>
    </cfRule>
    <cfRule type="cellIs" dxfId="2860" priority="310" operator="between">
      <formula>1</formula>
      <formula>20</formula>
    </cfRule>
  </conditionalFormatting>
  <conditionalFormatting sqref="C414">
    <cfRule type="cellIs" dxfId="2859" priority="301" operator="between">
      <formula>81</formula>
      <formula>100</formula>
    </cfRule>
    <cfRule type="cellIs" dxfId="2858" priority="302" operator="between">
      <formula>61</formula>
      <formula>80</formula>
    </cfRule>
    <cfRule type="cellIs" dxfId="2857" priority="303" operator="between">
      <formula>41</formula>
      <formula>60</formula>
    </cfRule>
    <cfRule type="cellIs" dxfId="2856" priority="304" operator="between">
      <formula>21</formula>
      <formula>40</formula>
    </cfRule>
    <cfRule type="cellIs" dxfId="2855" priority="305" operator="between">
      <formula>1</formula>
      <formula>20</formula>
    </cfRule>
  </conditionalFormatting>
  <conditionalFormatting sqref="C463:C464">
    <cfRule type="cellIs" dxfId="2854" priority="236" operator="between">
      <formula>81</formula>
      <formula>100</formula>
    </cfRule>
    <cfRule type="cellIs" dxfId="2853" priority="237" operator="between">
      <formula>61</formula>
      <formula>80</formula>
    </cfRule>
    <cfRule type="cellIs" dxfId="2852" priority="238" operator="between">
      <formula>41</formula>
      <formula>60</formula>
    </cfRule>
    <cfRule type="cellIs" dxfId="2851" priority="239" operator="between">
      <formula>21</formula>
      <formula>40</formula>
    </cfRule>
    <cfRule type="cellIs" dxfId="2850" priority="240" operator="between">
      <formula>1</formula>
      <formula>20</formula>
    </cfRule>
  </conditionalFormatting>
  <conditionalFormatting sqref="C463:C464">
    <cfRule type="cellIs" dxfId="2849" priority="231" operator="between">
      <formula>81</formula>
      <formula>100</formula>
    </cfRule>
    <cfRule type="cellIs" dxfId="2848" priority="232" operator="between">
      <formula>61</formula>
      <formula>80</formula>
    </cfRule>
    <cfRule type="cellIs" dxfId="2847" priority="233" operator="between">
      <formula>41</formula>
      <formula>60</formula>
    </cfRule>
    <cfRule type="cellIs" dxfId="2846" priority="234" operator="between">
      <formula>21</formula>
      <formula>40</formula>
    </cfRule>
    <cfRule type="cellIs" dxfId="2845" priority="235" operator="between">
      <formula>1</formula>
      <formula>20</formula>
    </cfRule>
  </conditionalFormatting>
  <conditionalFormatting sqref="C469:C488">
    <cfRule type="cellIs" dxfId="2844" priority="226" operator="between">
      <formula>81</formula>
      <formula>100</formula>
    </cfRule>
    <cfRule type="cellIs" dxfId="2843" priority="227" operator="between">
      <formula>61</formula>
      <formula>80</formula>
    </cfRule>
    <cfRule type="cellIs" dxfId="2842" priority="228" operator="between">
      <formula>41</formula>
      <formula>60</formula>
    </cfRule>
    <cfRule type="cellIs" dxfId="2841" priority="229" operator="between">
      <formula>21</formula>
      <formula>40</formula>
    </cfRule>
    <cfRule type="cellIs" dxfId="2840" priority="230" operator="between">
      <formula>1</formula>
      <formula>20</formula>
    </cfRule>
  </conditionalFormatting>
  <conditionalFormatting sqref="C469:C488">
    <cfRule type="cellIs" dxfId="2839" priority="221" operator="between">
      <formula>81</formula>
      <formula>100</formula>
    </cfRule>
    <cfRule type="cellIs" dxfId="2838" priority="222" operator="between">
      <formula>61</formula>
      <formula>80</formula>
    </cfRule>
    <cfRule type="cellIs" dxfId="2837" priority="223" operator="between">
      <formula>41</formula>
      <formula>60</formula>
    </cfRule>
    <cfRule type="cellIs" dxfId="2836" priority="224" operator="between">
      <formula>21</formula>
      <formula>40</formula>
    </cfRule>
    <cfRule type="cellIs" dxfId="2835" priority="225" operator="between">
      <formula>1</formula>
      <formula>20</formula>
    </cfRule>
  </conditionalFormatting>
  <conditionalFormatting sqref="C15:C54">
    <cfRule type="cellIs" dxfId="2834" priority="1066" operator="between">
      <formula>81</formula>
      <formula>100</formula>
    </cfRule>
    <cfRule type="cellIs" dxfId="2833" priority="1067" operator="between">
      <formula>61</formula>
      <formula>80</formula>
    </cfRule>
    <cfRule type="cellIs" dxfId="2832" priority="1068" operator="between">
      <formula>41</formula>
      <formula>60</formula>
    </cfRule>
    <cfRule type="cellIs" dxfId="2831" priority="1069" operator="between">
      <formula>2</formula>
      <formula>40</formula>
    </cfRule>
    <cfRule type="cellIs" dxfId="2830" priority="1070" operator="between">
      <formula>-1</formula>
      <formula>1</formula>
    </cfRule>
  </conditionalFormatting>
  <conditionalFormatting sqref="C23">
    <cfRule type="cellIs" dxfId="2829" priority="1061" operator="between">
      <formula>81</formula>
      <formula>100</formula>
    </cfRule>
    <cfRule type="cellIs" dxfId="2828" priority="1062" operator="between">
      <formula>61</formula>
      <formula>80</formula>
    </cfRule>
    <cfRule type="cellIs" dxfId="2827" priority="1063" operator="between">
      <formula>41</formula>
      <formula>60</formula>
    </cfRule>
    <cfRule type="cellIs" dxfId="2826" priority="1064" operator="between">
      <formula>21</formula>
      <formula>40</formula>
    </cfRule>
    <cfRule type="cellIs" dxfId="2825" priority="1065" operator="between">
      <formula>1</formula>
      <formula>20</formula>
    </cfRule>
  </conditionalFormatting>
  <conditionalFormatting sqref="C23">
    <cfRule type="cellIs" dxfId="2824" priority="1056" operator="between">
      <formula>81</formula>
      <formula>100</formula>
    </cfRule>
    <cfRule type="cellIs" dxfId="2823" priority="1057" operator="between">
      <formula>61</formula>
      <formula>80</formula>
    </cfRule>
    <cfRule type="cellIs" dxfId="2822" priority="1058" operator="between">
      <formula>41</formula>
      <formula>60</formula>
    </cfRule>
    <cfRule type="cellIs" dxfId="2821" priority="1059" operator="between">
      <formula>21</formula>
      <formula>40</formula>
    </cfRule>
    <cfRule type="cellIs" dxfId="2820" priority="1060" operator="between">
      <formula>1</formula>
      <formula>20</formula>
    </cfRule>
  </conditionalFormatting>
  <conditionalFormatting sqref="C34">
    <cfRule type="cellIs" dxfId="2819" priority="1051" operator="between">
      <formula>81</formula>
      <formula>100</formula>
    </cfRule>
    <cfRule type="cellIs" dxfId="2818" priority="1052" operator="between">
      <formula>61</formula>
      <formula>80</formula>
    </cfRule>
    <cfRule type="cellIs" dxfId="2817" priority="1053" operator="between">
      <formula>41</formula>
      <formula>60</formula>
    </cfRule>
    <cfRule type="cellIs" dxfId="2816" priority="1054" operator="between">
      <formula>21</formula>
      <formula>40</formula>
    </cfRule>
    <cfRule type="cellIs" dxfId="2815" priority="1055" operator="between">
      <formula>1</formula>
      <formula>20</formula>
    </cfRule>
  </conditionalFormatting>
  <conditionalFormatting sqref="C34">
    <cfRule type="cellIs" dxfId="2814" priority="1046" operator="between">
      <formula>81</formula>
      <formula>100</formula>
    </cfRule>
    <cfRule type="cellIs" dxfId="2813" priority="1047" operator="between">
      <formula>61</formula>
      <formula>80</formula>
    </cfRule>
    <cfRule type="cellIs" dxfId="2812" priority="1048" operator="between">
      <formula>41</formula>
      <formula>60</formula>
    </cfRule>
    <cfRule type="cellIs" dxfId="2811" priority="1049" operator="between">
      <formula>21</formula>
      <formula>40</formula>
    </cfRule>
    <cfRule type="cellIs" dxfId="2810" priority="1050" operator="between">
      <formula>1</formula>
      <formula>20</formula>
    </cfRule>
  </conditionalFormatting>
  <conditionalFormatting sqref="C35:C44">
    <cfRule type="cellIs" dxfId="2809" priority="1041" operator="between">
      <formula>81</formula>
      <formula>100</formula>
    </cfRule>
    <cfRule type="cellIs" dxfId="2808" priority="1042" operator="between">
      <formula>61</formula>
      <formula>80</formula>
    </cfRule>
    <cfRule type="cellIs" dxfId="2807" priority="1043" operator="between">
      <formula>41</formula>
      <formula>60</formula>
    </cfRule>
    <cfRule type="cellIs" dxfId="2806" priority="1044" operator="between">
      <formula>21</formula>
      <formula>40</formula>
    </cfRule>
    <cfRule type="cellIs" dxfId="2805" priority="1045" operator="between">
      <formula>1</formula>
      <formula>20</formula>
    </cfRule>
  </conditionalFormatting>
  <conditionalFormatting sqref="C35:C44">
    <cfRule type="cellIs" dxfId="2804" priority="1036" operator="between">
      <formula>81</formula>
      <formula>100</formula>
    </cfRule>
    <cfRule type="cellIs" dxfId="2803" priority="1037" operator="between">
      <formula>61</formula>
      <formula>80</formula>
    </cfRule>
    <cfRule type="cellIs" dxfId="2802" priority="1038" operator="between">
      <formula>41</formula>
      <formula>60</formula>
    </cfRule>
    <cfRule type="cellIs" dxfId="2801" priority="1039" operator="between">
      <formula>21</formula>
      <formula>40</formula>
    </cfRule>
    <cfRule type="cellIs" dxfId="2800" priority="1040" operator="between">
      <formula>1</formula>
      <formula>20</formula>
    </cfRule>
  </conditionalFormatting>
  <conditionalFormatting sqref="C45">
    <cfRule type="cellIs" dxfId="2799" priority="1031" operator="between">
      <formula>81</formula>
      <formula>100</formula>
    </cfRule>
    <cfRule type="cellIs" dxfId="2798" priority="1032" operator="between">
      <formula>61</formula>
      <formula>80</formula>
    </cfRule>
    <cfRule type="cellIs" dxfId="2797" priority="1033" operator="between">
      <formula>41</formula>
      <formula>60</formula>
    </cfRule>
    <cfRule type="cellIs" dxfId="2796" priority="1034" operator="between">
      <formula>21</formula>
      <formula>40</formula>
    </cfRule>
    <cfRule type="cellIs" dxfId="2795" priority="1035" operator="between">
      <formula>1</formula>
      <formula>20</formula>
    </cfRule>
  </conditionalFormatting>
  <conditionalFormatting sqref="C45">
    <cfRule type="cellIs" dxfId="2794" priority="1026" operator="between">
      <formula>81</formula>
      <formula>100</formula>
    </cfRule>
    <cfRule type="cellIs" dxfId="2793" priority="1027" operator="between">
      <formula>61</formula>
      <formula>80</formula>
    </cfRule>
    <cfRule type="cellIs" dxfId="2792" priority="1028" operator="between">
      <formula>41</formula>
      <formula>60</formula>
    </cfRule>
    <cfRule type="cellIs" dxfId="2791" priority="1029" operator="between">
      <formula>21</formula>
      <formula>40</formula>
    </cfRule>
    <cfRule type="cellIs" dxfId="2790" priority="1030" operator="between">
      <formula>1</formula>
      <formula>20</formula>
    </cfRule>
  </conditionalFormatting>
  <conditionalFormatting sqref="C46:C50">
    <cfRule type="cellIs" dxfId="2789" priority="1021" operator="between">
      <formula>81</formula>
      <formula>100</formula>
    </cfRule>
    <cfRule type="cellIs" dxfId="2788" priority="1022" operator="between">
      <formula>61</formula>
      <formula>80</formula>
    </cfRule>
    <cfRule type="cellIs" dxfId="2787" priority="1023" operator="between">
      <formula>41</formula>
      <formula>60</formula>
    </cfRule>
    <cfRule type="cellIs" dxfId="2786" priority="1024" operator="between">
      <formula>21</formula>
      <formula>40</formula>
    </cfRule>
    <cfRule type="cellIs" dxfId="2785" priority="1025" operator="between">
      <formula>1</formula>
      <formula>20</formula>
    </cfRule>
  </conditionalFormatting>
  <conditionalFormatting sqref="C46:C50">
    <cfRule type="cellIs" dxfId="2784" priority="1016" operator="between">
      <formula>81</formula>
      <formula>100</formula>
    </cfRule>
    <cfRule type="cellIs" dxfId="2783" priority="1017" operator="between">
      <formula>61</formula>
      <formula>80</formula>
    </cfRule>
    <cfRule type="cellIs" dxfId="2782" priority="1018" operator="between">
      <formula>41</formula>
      <formula>60</formula>
    </cfRule>
    <cfRule type="cellIs" dxfId="2781" priority="1019" operator="between">
      <formula>21</formula>
      <formula>40</formula>
    </cfRule>
    <cfRule type="cellIs" dxfId="2780" priority="1020" operator="between">
      <formula>1</formula>
      <formula>20</formula>
    </cfRule>
  </conditionalFormatting>
  <conditionalFormatting sqref="C53">
    <cfRule type="cellIs" dxfId="2779" priority="1011" operator="between">
      <formula>81</formula>
      <formula>100</formula>
    </cfRule>
    <cfRule type="cellIs" dxfId="2778" priority="1012" operator="between">
      <formula>61</formula>
      <formula>80</formula>
    </cfRule>
    <cfRule type="cellIs" dxfId="2777" priority="1013" operator="between">
      <formula>41</formula>
      <formula>60</formula>
    </cfRule>
    <cfRule type="cellIs" dxfId="2776" priority="1014" operator="between">
      <formula>21</formula>
      <formula>40</formula>
    </cfRule>
    <cfRule type="cellIs" dxfId="2775" priority="1015" operator="between">
      <formula>1</formula>
      <formula>20</formula>
    </cfRule>
  </conditionalFormatting>
  <conditionalFormatting sqref="C53">
    <cfRule type="cellIs" dxfId="2774" priority="1006" operator="between">
      <formula>81</formula>
      <formula>100</formula>
    </cfRule>
    <cfRule type="cellIs" dxfId="2773" priority="1007" operator="between">
      <formula>61</formula>
      <formula>80</formula>
    </cfRule>
    <cfRule type="cellIs" dxfId="2772" priority="1008" operator="between">
      <formula>41</formula>
      <formula>60</formula>
    </cfRule>
    <cfRule type="cellIs" dxfId="2771" priority="1009" operator="between">
      <formula>21</formula>
      <formula>40</formula>
    </cfRule>
    <cfRule type="cellIs" dxfId="2770" priority="1010" operator="between">
      <formula>1</formula>
      <formula>20</formula>
    </cfRule>
  </conditionalFormatting>
  <conditionalFormatting sqref="C54">
    <cfRule type="cellIs" dxfId="2769" priority="1001" operator="between">
      <formula>81</formula>
      <formula>100</formula>
    </cfRule>
    <cfRule type="cellIs" dxfId="2768" priority="1002" operator="between">
      <formula>61</formula>
      <formula>80</formula>
    </cfRule>
    <cfRule type="cellIs" dxfId="2767" priority="1003" operator="between">
      <formula>41</formula>
      <formula>60</formula>
    </cfRule>
    <cfRule type="cellIs" dxfId="2766" priority="1004" operator="between">
      <formula>21</formula>
      <formula>40</formula>
    </cfRule>
    <cfRule type="cellIs" dxfId="2765" priority="1005" operator="between">
      <formula>1</formula>
      <formula>20</formula>
    </cfRule>
  </conditionalFormatting>
  <conditionalFormatting sqref="C54">
    <cfRule type="cellIs" dxfId="2764" priority="996" operator="between">
      <formula>81</formula>
      <formula>100</formula>
    </cfRule>
    <cfRule type="cellIs" dxfId="2763" priority="997" operator="between">
      <formula>61</formula>
      <formula>80</formula>
    </cfRule>
    <cfRule type="cellIs" dxfId="2762" priority="998" operator="between">
      <formula>41</formula>
      <formula>60</formula>
    </cfRule>
    <cfRule type="cellIs" dxfId="2761" priority="999" operator="between">
      <formula>21</formula>
      <formula>40</formula>
    </cfRule>
    <cfRule type="cellIs" dxfId="2760" priority="1000" operator="between">
      <formula>1</formula>
      <formula>20</formula>
    </cfRule>
  </conditionalFormatting>
  <conditionalFormatting sqref="C55:C81">
    <cfRule type="cellIs" dxfId="2759" priority="991" operator="between">
      <formula>81</formula>
      <formula>100</formula>
    </cfRule>
    <cfRule type="cellIs" dxfId="2758" priority="992" operator="between">
      <formula>61</formula>
      <formula>80</formula>
    </cfRule>
    <cfRule type="cellIs" dxfId="2757" priority="993" operator="between">
      <formula>41</formula>
      <formula>60</formula>
    </cfRule>
    <cfRule type="cellIs" dxfId="2756" priority="994" operator="between">
      <formula>2</formula>
      <formula>40</formula>
    </cfRule>
    <cfRule type="cellIs" dxfId="2755" priority="995" operator="between">
      <formula>-1</formula>
      <formula>1</formula>
    </cfRule>
  </conditionalFormatting>
  <conditionalFormatting sqref="C63:C72">
    <cfRule type="cellIs" dxfId="2754" priority="976" operator="between">
      <formula>81</formula>
      <formula>100</formula>
    </cfRule>
    <cfRule type="cellIs" dxfId="2753" priority="977" operator="between">
      <formula>61</formula>
      <formula>80</formula>
    </cfRule>
    <cfRule type="cellIs" dxfId="2752" priority="978" operator="between">
      <formula>41</formula>
      <formula>60</formula>
    </cfRule>
    <cfRule type="cellIs" dxfId="2751" priority="979" operator="between">
      <formula>21</formula>
      <formula>40</formula>
    </cfRule>
    <cfRule type="cellIs" dxfId="2750" priority="980" operator="between">
      <formula>1</formula>
      <formula>20</formula>
    </cfRule>
  </conditionalFormatting>
  <conditionalFormatting sqref="C63:C72">
    <cfRule type="cellIs" dxfId="2749" priority="971" operator="between">
      <formula>81</formula>
      <formula>100</formula>
    </cfRule>
    <cfRule type="cellIs" dxfId="2748" priority="972" operator="between">
      <formula>61</formula>
      <formula>80</formula>
    </cfRule>
    <cfRule type="cellIs" dxfId="2747" priority="973" operator="between">
      <formula>41</formula>
      <formula>60</formula>
    </cfRule>
    <cfRule type="cellIs" dxfId="2746" priority="974" operator="between">
      <formula>21</formula>
      <formula>40</formula>
    </cfRule>
    <cfRule type="cellIs" dxfId="2745" priority="975" operator="between">
      <formula>1</formula>
      <formula>20</formula>
    </cfRule>
  </conditionalFormatting>
  <conditionalFormatting sqref="C73">
    <cfRule type="cellIs" dxfId="2744" priority="966" operator="between">
      <formula>81</formula>
      <formula>100</formula>
    </cfRule>
    <cfRule type="cellIs" dxfId="2743" priority="967" operator="between">
      <formula>61</formula>
      <formula>80</formula>
    </cfRule>
    <cfRule type="cellIs" dxfId="2742" priority="968" operator="between">
      <formula>41</formula>
      <formula>60</formula>
    </cfRule>
    <cfRule type="cellIs" dxfId="2741" priority="969" operator="between">
      <formula>21</formula>
      <formula>40</formula>
    </cfRule>
    <cfRule type="cellIs" dxfId="2740" priority="970" operator="between">
      <formula>1</formula>
      <formula>20</formula>
    </cfRule>
  </conditionalFormatting>
  <conditionalFormatting sqref="C73">
    <cfRule type="cellIs" dxfId="2739" priority="961" operator="between">
      <formula>81</formula>
      <formula>100</formula>
    </cfRule>
    <cfRule type="cellIs" dxfId="2738" priority="962" operator="between">
      <formula>61</formula>
      <formula>80</formula>
    </cfRule>
    <cfRule type="cellIs" dxfId="2737" priority="963" operator="between">
      <formula>41</formula>
      <formula>60</formula>
    </cfRule>
    <cfRule type="cellIs" dxfId="2736" priority="964" operator="between">
      <formula>21</formula>
      <formula>40</formula>
    </cfRule>
    <cfRule type="cellIs" dxfId="2735" priority="965" operator="between">
      <formula>1</formula>
      <formula>20</formula>
    </cfRule>
  </conditionalFormatting>
  <conditionalFormatting sqref="C74:C78">
    <cfRule type="cellIs" dxfId="2734" priority="956" operator="between">
      <formula>81</formula>
      <formula>100</formula>
    </cfRule>
    <cfRule type="cellIs" dxfId="2733" priority="957" operator="between">
      <formula>61</formula>
      <formula>80</formula>
    </cfRule>
    <cfRule type="cellIs" dxfId="2732" priority="958" operator="between">
      <formula>41</formula>
      <formula>60</formula>
    </cfRule>
    <cfRule type="cellIs" dxfId="2731" priority="959" operator="between">
      <formula>21</formula>
      <formula>40</formula>
    </cfRule>
    <cfRule type="cellIs" dxfId="2730" priority="960" operator="between">
      <formula>1</formula>
      <formula>20</formula>
    </cfRule>
  </conditionalFormatting>
  <conditionalFormatting sqref="C74:C78">
    <cfRule type="cellIs" dxfId="2729" priority="951" operator="between">
      <formula>81</formula>
      <formula>100</formula>
    </cfRule>
    <cfRule type="cellIs" dxfId="2728" priority="952" operator="between">
      <formula>61</formula>
      <formula>80</formula>
    </cfRule>
    <cfRule type="cellIs" dxfId="2727" priority="953" operator="between">
      <formula>41</formula>
      <formula>60</formula>
    </cfRule>
    <cfRule type="cellIs" dxfId="2726" priority="954" operator="between">
      <formula>21</formula>
      <formula>40</formula>
    </cfRule>
    <cfRule type="cellIs" dxfId="2725" priority="955" operator="between">
      <formula>1</formula>
      <formula>20</formula>
    </cfRule>
  </conditionalFormatting>
  <conditionalFormatting sqref="C81">
    <cfRule type="cellIs" dxfId="2724" priority="946" operator="between">
      <formula>81</formula>
      <formula>100</formula>
    </cfRule>
    <cfRule type="cellIs" dxfId="2723" priority="947" operator="between">
      <formula>61</formula>
      <formula>80</formula>
    </cfRule>
    <cfRule type="cellIs" dxfId="2722" priority="948" operator="between">
      <formula>41</formula>
      <formula>60</formula>
    </cfRule>
    <cfRule type="cellIs" dxfId="2721" priority="949" operator="between">
      <formula>21</formula>
      <formula>40</formula>
    </cfRule>
    <cfRule type="cellIs" dxfId="2720" priority="950" operator="between">
      <formula>1</formula>
      <formula>20</formula>
    </cfRule>
  </conditionalFormatting>
  <conditionalFormatting sqref="C81">
    <cfRule type="cellIs" dxfId="2719" priority="941" operator="between">
      <formula>81</formula>
      <formula>100</formula>
    </cfRule>
    <cfRule type="cellIs" dxfId="2718" priority="942" operator="between">
      <formula>61</formula>
      <formula>80</formula>
    </cfRule>
    <cfRule type="cellIs" dxfId="2717" priority="943" operator="between">
      <formula>41</formula>
      <formula>60</formula>
    </cfRule>
    <cfRule type="cellIs" dxfId="2716" priority="944" operator="between">
      <formula>21</formula>
      <formula>40</formula>
    </cfRule>
    <cfRule type="cellIs" dxfId="2715" priority="945" operator="between">
      <formula>1</formula>
      <formula>20</formula>
    </cfRule>
  </conditionalFormatting>
  <conditionalFormatting sqref="C86">
    <cfRule type="cellIs" dxfId="2714" priority="931" operator="between">
      <formula>81</formula>
      <formula>100</formula>
    </cfRule>
    <cfRule type="cellIs" dxfId="2713" priority="932" operator="between">
      <formula>61</formula>
      <formula>80</formula>
    </cfRule>
    <cfRule type="cellIs" dxfId="2712" priority="933" operator="between">
      <formula>41</formula>
      <formula>60</formula>
    </cfRule>
    <cfRule type="cellIs" dxfId="2711" priority="934" operator="between">
      <formula>21</formula>
      <formula>40</formula>
    </cfRule>
    <cfRule type="cellIs" dxfId="2710" priority="935" operator="between">
      <formula>1</formula>
      <formula>20</formula>
    </cfRule>
  </conditionalFormatting>
  <conditionalFormatting sqref="C86">
    <cfRule type="cellIs" dxfId="2709" priority="926" operator="between">
      <formula>81</formula>
      <formula>100</formula>
    </cfRule>
    <cfRule type="cellIs" dxfId="2708" priority="927" operator="between">
      <formula>61</formula>
      <formula>80</formula>
    </cfRule>
    <cfRule type="cellIs" dxfId="2707" priority="928" operator="between">
      <formula>41</formula>
      <formula>60</formula>
    </cfRule>
    <cfRule type="cellIs" dxfId="2706" priority="929" operator="between">
      <formula>21</formula>
      <formula>40</formula>
    </cfRule>
    <cfRule type="cellIs" dxfId="2705" priority="930" operator="between">
      <formula>1</formula>
      <formula>20</formula>
    </cfRule>
  </conditionalFormatting>
  <conditionalFormatting sqref="C90:C99">
    <cfRule type="cellIs" dxfId="2704" priority="921" operator="between">
      <formula>81</formula>
      <formula>100</formula>
    </cfRule>
    <cfRule type="cellIs" dxfId="2703" priority="922" operator="between">
      <formula>61</formula>
      <formula>80</formula>
    </cfRule>
    <cfRule type="cellIs" dxfId="2702" priority="923" operator="between">
      <formula>41</formula>
      <formula>60</formula>
    </cfRule>
    <cfRule type="cellIs" dxfId="2701" priority="924" operator="between">
      <formula>21</formula>
      <formula>40</formula>
    </cfRule>
    <cfRule type="cellIs" dxfId="2700" priority="925" operator="between">
      <formula>1</formula>
      <formula>20</formula>
    </cfRule>
  </conditionalFormatting>
  <conditionalFormatting sqref="C90:C99">
    <cfRule type="cellIs" dxfId="2699" priority="916" operator="between">
      <formula>81</formula>
      <formula>100</formula>
    </cfRule>
    <cfRule type="cellIs" dxfId="2698" priority="917" operator="between">
      <formula>61</formula>
      <formula>80</formula>
    </cfRule>
    <cfRule type="cellIs" dxfId="2697" priority="918" operator="between">
      <formula>41</formula>
      <formula>60</formula>
    </cfRule>
    <cfRule type="cellIs" dxfId="2696" priority="919" operator="between">
      <formula>21</formula>
      <formula>40</formula>
    </cfRule>
    <cfRule type="cellIs" dxfId="2695" priority="920" operator="between">
      <formula>1</formula>
      <formula>20</formula>
    </cfRule>
  </conditionalFormatting>
  <conditionalFormatting sqref="C100">
    <cfRule type="cellIs" dxfId="2694" priority="911" operator="between">
      <formula>81</formula>
      <formula>100</formula>
    </cfRule>
    <cfRule type="cellIs" dxfId="2693" priority="912" operator="between">
      <formula>61</formula>
      <formula>80</formula>
    </cfRule>
    <cfRule type="cellIs" dxfId="2692" priority="913" operator="between">
      <formula>41</formula>
      <formula>60</formula>
    </cfRule>
    <cfRule type="cellIs" dxfId="2691" priority="914" operator="between">
      <formula>21</formula>
      <formula>40</formula>
    </cfRule>
    <cfRule type="cellIs" dxfId="2690" priority="915" operator="between">
      <formula>1</formula>
      <formula>20</formula>
    </cfRule>
  </conditionalFormatting>
  <conditionalFormatting sqref="C100">
    <cfRule type="cellIs" dxfId="2689" priority="906" operator="between">
      <formula>81</formula>
      <formula>100</formula>
    </cfRule>
    <cfRule type="cellIs" dxfId="2688" priority="907" operator="between">
      <formula>61</formula>
      <formula>80</formula>
    </cfRule>
    <cfRule type="cellIs" dxfId="2687" priority="908" operator="between">
      <formula>41</formula>
      <formula>60</formula>
    </cfRule>
    <cfRule type="cellIs" dxfId="2686" priority="909" operator="between">
      <formula>21</formula>
      <formula>40</formula>
    </cfRule>
    <cfRule type="cellIs" dxfId="2685" priority="910" operator="between">
      <formula>1</formula>
      <formula>20</formula>
    </cfRule>
  </conditionalFormatting>
  <conditionalFormatting sqref="C101:C107">
    <cfRule type="cellIs" dxfId="2684" priority="901" operator="between">
      <formula>81</formula>
      <formula>100</formula>
    </cfRule>
    <cfRule type="cellIs" dxfId="2683" priority="902" operator="between">
      <formula>61</formula>
      <formula>80</formula>
    </cfRule>
    <cfRule type="cellIs" dxfId="2682" priority="903" operator="between">
      <formula>41</formula>
      <formula>60</formula>
    </cfRule>
    <cfRule type="cellIs" dxfId="2681" priority="904" operator="between">
      <formula>21</formula>
      <formula>40</formula>
    </cfRule>
    <cfRule type="cellIs" dxfId="2680" priority="905" operator="between">
      <formula>1</formula>
      <formula>20</formula>
    </cfRule>
  </conditionalFormatting>
  <conditionalFormatting sqref="C101:C107">
    <cfRule type="cellIs" dxfId="2679" priority="896" operator="between">
      <formula>81</formula>
      <formula>100</formula>
    </cfRule>
    <cfRule type="cellIs" dxfId="2678" priority="897" operator="between">
      <formula>61</formula>
      <formula>80</formula>
    </cfRule>
    <cfRule type="cellIs" dxfId="2677" priority="898" operator="between">
      <formula>41</formula>
      <formula>60</formula>
    </cfRule>
    <cfRule type="cellIs" dxfId="2676" priority="899" operator="between">
      <formula>21</formula>
      <formula>40</formula>
    </cfRule>
    <cfRule type="cellIs" dxfId="2675" priority="900" operator="between">
      <formula>1</formula>
      <formula>20</formula>
    </cfRule>
  </conditionalFormatting>
  <conditionalFormatting sqref="C110">
    <cfRule type="cellIs" dxfId="2674" priority="891" operator="between">
      <formula>81</formula>
      <formula>100</formula>
    </cfRule>
    <cfRule type="cellIs" dxfId="2673" priority="892" operator="between">
      <formula>61</formula>
      <formula>80</formula>
    </cfRule>
    <cfRule type="cellIs" dxfId="2672" priority="893" operator="between">
      <formula>41</formula>
      <formula>60</formula>
    </cfRule>
    <cfRule type="cellIs" dxfId="2671" priority="894" operator="between">
      <formula>21</formula>
      <formula>40</formula>
    </cfRule>
    <cfRule type="cellIs" dxfId="2670" priority="895" operator="between">
      <formula>1</formula>
      <formula>20</formula>
    </cfRule>
  </conditionalFormatting>
  <conditionalFormatting sqref="C110">
    <cfRule type="cellIs" dxfId="2669" priority="886" operator="between">
      <formula>81</formula>
      <formula>100</formula>
    </cfRule>
    <cfRule type="cellIs" dxfId="2668" priority="887" operator="between">
      <formula>61</formula>
      <formula>80</formula>
    </cfRule>
    <cfRule type="cellIs" dxfId="2667" priority="888" operator="between">
      <formula>41</formula>
      <formula>60</formula>
    </cfRule>
    <cfRule type="cellIs" dxfId="2666" priority="889" operator="between">
      <formula>21</formula>
      <formula>40</formula>
    </cfRule>
    <cfRule type="cellIs" dxfId="2665" priority="890" operator="between">
      <formula>1</formula>
      <formula>20</formula>
    </cfRule>
  </conditionalFormatting>
  <conditionalFormatting sqref="C124:C125 C117:C121 C113">
    <cfRule type="cellIs" dxfId="2664" priority="876" operator="between">
      <formula>81</formula>
      <formula>100</formula>
    </cfRule>
    <cfRule type="cellIs" dxfId="2663" priority="877" operator="between">
      <formula>61</formula>
      <formula>80</formula>
    </cfRule>
    <cfRule type="cellIs" dxfId="2662" priority="878" operator="between">
      <formula>41</formula>
      <formula>60</formula>
    </cfRule>
    <cfRule type="cellIs" dxfId="2661" priority="879" operator="between">
      <formula>21</formula>
      <formula>40</formula>
    </cfRule>
    <cfRule type="cellIs" dxfId="2660" priority="880" operator="between">
      <formula>1</formula>
      <formula>20</formula>
    </cfRule>
  </conditionalFormatting>
  <conditionalFormatting sqref="C124:C125 C117:C121 C113">
    <cfRule type="cellIs" dxfId="2659" priority="871" operator="between">
      <formula>81</formula>
      <formula>100</formula>
    </cfRule>
    <cfRule type="cellIs" dxfId="2658" priority="872" operator="between">
      <formula>61</formula>
      <formula>80</formula>
    </cfRule>
    <cfRule type="cellIs" dxfId="2657" priority="873" operator="between">
      <formula>41</formula>
      <formula>60</formula>
    </cfRule>
    <cfRule type="cellIs" dxfId="2656" priority="874" operator="between">
      <formula>21</formula>
      <formula>40</formula>
    </cfRule>
    <cfRule type="cellIs" dxfId="2655" priority="875" operator="between">
      <formula>1</formula>
      <formula>20</formula>
    </cfRule>
  </conditionalFormatting>
  <conditionalFormatting sqref="C114:C115">
    <cfRule type="cellIs" dxfId="2654" priority="866" operator="between">
      <formula>81</formula>
      <formula>100</formula>
    </cfRule>
    <cfRule type="cellIs" dxfId="2653" priority="867" operator="between">
      <formula>61</formula>
      <formula>80</formula>
    </cfRule>
    <cfRule type="cellIs" dxfId="2652" priority="868" operator="between">
      <formula>41</formula>
      <formula>60</formula>
    </cfRule>
    <cfRule type="cellIs" dxfId="2651" priority="869" operator="between">
      <formula>21</formula>
      <formula>40</formula>
    </cfRule>
    <cfRule type="cellIs" dxfId="2650" priority="870" operator="between">
      <formula>1</formula>
      <formula>20</formula>
    </cfRule>
  </conditionalFormatting>
  <conditionalFormatting sqref="C114:C115">
    <cfRule type="cellIs" dxfId="2649" priority="861" operator="between">
      <formula>81</formula>
      <formula>100</formula>
    </cfRule>
    <cfRule type="cellIs" dxfId="2648" priority="862" operator="between">
      <formula>61</formula>
      <formula>80</formula>
    </cfRule>
    <cfRule type="cellIs" dxfId="2647" priority="863" operator="between">
      <formula>41</formula>
      <formula>60</formula>
    </cfRule>
    <cfRule type="cellIs" dxfId="2646" priority="864" operator="between">
      <formula>21</formula>
      <formula>40</formula>
    </cfRule>
    <cfRule type="cellIs" dxfId="2645" priority="865" operator="between">
      <formula>1</formula>
      <formula>20</formula>
    </cfRule>
  </conditionalFormatting>
  <conditionalFormatting sqref="C116">
    <cfRule type="cellIs" dxfId="2644" priority="856" operator="between">
      <formula>81</formula>
      <formula>100</formula>
    </cfRule>
    <cfRule type="cellIs" dxfId="2643" priority="857" operator="between">
      <formula>61</formula>
      <formula>80</formula>
    </cfRule>
    <cfRule type="cellIs" dxfId="2642" priority="858" operator="between">
      <formula>41</formula>
      <formula>60</formula>
    </cfRule>
    <cfRule type="cellIs" dxfId="2641" priority="859" operator="between">
      <formula>21</formula>
      <formula>40</formula>
    </cfRule>
    <cfRule type="cellIs" dxfId="2640" priority="860" operator="between">
      <formula>1</formula>
      <formula>20</formula>
    </cfRule>
  </conditionalFormatting>
  <conditionalFormatting sqref="C116">
    <cfRule type="cellIs" dxfId="2639" priority="851" operator="between">
      <formula>81</formula>
      <formula>100</formula>
    </cfRule>
    <cfRule type="cellIs" dxfId="2638" priority="852" operator="between">
      <formula>61</formula>
      <formula>80</formula>
    </cfRule>
    <cfRule type="cellIs" dxfId="2637" priority="853" operator="between">
      <formula>41</formula>
      <formula>60</formula>
    </cfRule>
    <cfRule type="cellIs" dxfId="2636" priority="854" operator="between">
      <formula>21</formula>
      <formula>40</formula>
    </cfRule>
    <cfRule type="cellIs" dxfId="2635" priority="855" operator="between">
      <formula>1</formula>
      <formula>20</formula>
    </cfRule>
  </conditionalFormatting>
  <conditionalFormatting sqref="C122:C123">
    <cfRule type="cellIs" dxfId="2634" priority="846" operator="between">
      <formula>81</formula>
      <formula>100</formula>
    </cfRule>
    <cfRule type="cellIs" dxfId="2633" priority="847" operator="between">
      <formula>61</formula>
      <formula>80</formula>
    </cfRule>
    <cfRule type="cellIs" dxfId="2632" priority="848" operator="between">
      <formula>41</formula>
      <formula>60</formula>
    </cfRule>
    <cfRule type="cellIs" dxfId="2631" priority="849" operator="between">
      <formula>21</formula>
      <formula>40</formula>
    </cfRule>
    <cfRule type="cellIs" dxfId="2630" priority="850" operator="between">
      <formula>1</formula>
      <formula>20</formula>
    </cfRule>
  </conditionalFormatting>
  <conditionalFormatting sqref="C122:C123">
    <cfRule type="cellIs" dxfId="2629" priority="841" operator="between">
      <formula>81</formula>
      <formula>100</formula>
    </cfRule>
    <cfRule type="cellIs" dxfId="2628" priority="842" operator="between">
      <formula>61</formula>
      <formula>80</formula>
    </cfRule>
    <cfRule type="cellIs" dxfId="2627" priority="843" operator="between">
      <formula>41</formula>
      <formula>60</formula>
    </cfRule>
    <cfRule type="cellIs" dxfId="2626" priority="844" operator="between">
      <formula>21</formula>
      <formula>40</formula>
    </cfRule>
    <cfRule type="cellIs" dxfId="2625" priority="845" operator="between">
      <formula>1</formula>
      <formula>20</formula>
    </cfRule>
  </conditionalFormatting>
  <conditionalFormatting sqref="C128:C129">
    <cfRule type="cellIs" dxfId="2624" priority="826" operator="between">
      <formula>81</formula>
      <formula>100</formula>
    </cfRule>
    <cfRule type="cellIs" dxfId="2623" priority="827" operator="between">
      <formula>61</formula>
      <formula>80</formula>
    </cfRule>
    <cfRule type="cellIs" dxfId="2622" priority="828" operator="between">
      <formula>41</formula>
      <formula>60</formula>
    </cfRule>
    <cfRule type="cellIs" dxfId="2621" priority="829" operator="between">
      <formula>21</formula>
      <formula>40</formula>
    </cfRule>
    <cfRule type="cellIs" dxfId="2620" priority="830" operator="between">
      <formula>1</formula>
      <formula>20</formula>
    </cfRule>
  </conditionalFormatting>
  <conditionalFormatting sqref="C128:C129">
    <cfRule type="cellIs" dxfId="2619" priority="821" operator="between">
      <formula>81</formula>
      <formula>100</formula>
    </cfRule>
    <cfRule type="cellIs" dxfId="2618" priority="822" operator="between">
      <formula>61</formula>
      <formula>80</formula>
    </cfRule>
    <cfRule type="cellIs" dxfId="2617" priority="823" operator="between">
      <formula>41</formula>
      <formula>60</formula>
    </cfRule>
    <cfRule type="cellIs" dxfId="2616" priority="824" operator="between">
      <formula>21</formula>
      <formula>40</formula>
    </cfRule>
    <cfRule type="cellIs" dxfId="2615" priority="825" operator="between">
      <formula>1</formula>
      <formula>20</formula>
    </cfRule>
  </conditionalFormatting>
  <conditionalFormatting sqref="C130:C131">
    <cfRule type="cellIs" dxfId="2614" priority="816" operator="between">
      <formula>81</formula>
      <formula>100</formula>
    </cfRule>
    <cfRule type="cellIs" dxfId="2613" priority="817" operator="between">
      <formula>61</formula>
      <formula>80</formula>
    </cfRule>
    <cfRule type="cellIs" dxfId="2612" priority="818" operator="between">
      <formula>41</formula>
      <formula>60</formula>
    </cfRule>
    <cfRule type="cellIs" dxfId="2611" priority="819" operator="between">
      <formula>21</formula>
      <formula>40</formula>
    </cfRule>
    <cfRule type="cellIs" dxfId="2610" priority="820" operator="between">
      <formula>1</formula>
      <formula>20</formula>
    </cfRule>
  </conditionalFormatting>
  <conditionalFormatting sqref="C130:C131">
    <cfRule type="cellIs" dxfId="2609" priority="811" operator="between">
      <formula>81</formula>
      <formula>100</formula>
    </cfRule>
    <cfRule type="cellIs" dxfId="2608" priority="812" operator="between">
      <formula>61</formula>
      <formula>80</formula>
    </cfRule>
    <cfRule type="cellIs" dxfId="2607" priority="813" operator="between">
      <formula>41</formula>
      <formula>60</formula>
    </cfRule>
    <cfRule type="cellIs" dxfId="2606" priority="814" operator="between">
      <formula>21</formula>
      <formula>40</formula>
    </cfRule>
    <cfRule type="cellIs" dxfId="2605" priority="815" operator="between">
      <formula>1</formula>
      <formula>20</formula>
    </cfRule>
  </conditionalFormatting>
  <conditionalFormatting sqref="C134:C135">
    <cfRule type="cellIs" dxfId="2604" priority="796" operator="between">
      <formula>81</formula>
      <formula>100</formula>
    </cfRule>
    <cfRule type="cellIs" dxfId="2603" priority="797" operator="between">
      <formula>61</formula>
      <formula>80</formula>
    </cfRule>
    <cfRule type="cellIs" dxfId="2602" priority="798" operator="between">
      <formula>41</formula>
      <formula>60</formula>
    </cfRule>
    <cfRule type="cellIs" dxfId="2601" priority="799" operator="between">
      <formula>21</formula>
      <formula>40</formula>
    </cfRule>
    <cfRule type="cellIs" dxfId="2600" priority="800" operator="between">
      <formula>1</formula>
      <formula>20</formula>
    </cfRule>
  </conditionalFormatting>
  <conditionalFormatting sqref="C134:C135">
    <cfRule type="cellIs" dxfId="2599" priority="791" operator="between">
      <formula>81</formula>
      <formula>100</formula>
    </cfRule>
    <cfRule type="cellIs" dxfId="2598" priority="792" operator="between">
      <formula>61</formula>
      <formula>80</formula>
    </cfRule>
    <cfRule type="cellIs" dxfId="2597" priority="793" operator="between">
      <formula>41</formula>
      <formula>60</formula>
    </cfRule>
    <cfRule type="cellIs" dxfId="2596" priority="794" operator="between">
      <formula>21</formula>
      <formula>40</formula>
    </cfRule>
    <cfRule type="cellIs" dxfId="2595" priority="795" operator="between">
      <formula>1</formula>
      <formula>20</formula>
    </cfRule>
  </conditionalFormatting>
  <conditionalFormatting sqref="C142:C144">
    <cfRule type="cellIs" dxfId="2594" priority="786" operator="between">
      <formula>81</formula>
      <formula>100</formula>
    </cfRule>
    <cfRule type="cellIs" dxfId="2593" priority="787" operator="between">
      <formula>61</formula>
      <formula>80</formula>
    </cfRule>
    <cfRule type="cellIs" dxfId="2592" priority="788" operator="between">
      <formula>41</formula>
      <formula>60</formula>
    </cfRule>
    <cfRule type="cellIs" dxfId="2591" priority="789" operator="between">
      <formula>21</formula>
      <formula>40</formula>
    </cfRule>
    <cfRule type="cellIs" dxfId="2590" priority="790" operator="between">
      <formula>1</formula>
      <formula>20</formula>
    </cfRule>
  </conditionalFormatting>
  <conditionalFormatting sqref="C142:C144">
    <cfRule type="cellIs" dxfId="2589" priority="781" operator="between">
      <formula>81</formula>
      <formula>100</formula>
    </cfRule>
    <cfRule type="cellIs" dxfId="2588" priority="782" operator="between">
      <formula>61</formula>
      <formula>80</formula>
    </cfRule>
    <cfRule type="cellIs" dxfId="2587" priority="783" operator="between">
      <formula>41</formula>
      <formula>60</formula>
    </cfRule>
    <cfRule type="cellIs" dxfId="2586" priority="784" operator="between">
      <formula>21</formula>
      <formula>40</formula>
    </cfRule>
    <cfRule type="cellIs" dxfId="2585" priority="785" operator="between">
      <formula>1</formula>
      <formula>20</formula>
    </cfRule>
  </conditionalFormatting>
  <conditionalFormatting sqref="C146">
    <cfRule type="cellIs" dxfId="2584" priority="766" operator="between">
      <formula>81</formula>
      <formula>100</formula>
    </cfRule>
    <cfRule type="cellIs" dxfId="2583" priority="767" operator="between">
      <formula>61</formula>
      <formula>80</formula>
    </cfRule>
    <cfRule type="cellIs" dxfId="2582" priority="768" operator="between">
      <formula>41</formula>
      <formula>60</formula>
    </cfRule>
    <cfRule type="cellIs" dxfId="2581" priority="769" operator="between">
      <formula>21</formula>
      <formula>40</formula>
    </cfRule>
    <cfRule type="cellIs" dxfId="2580" priority="770" operator="between">
      <formula>1</formula>
      <formula>20</formula>
    </cfRule>
  </conditionalFormatting>
  <conditionalFormatting sqref="C146">
    <cfRule type="cellIs" dxfId="2579" priority="761" operator="between">
      <formula>81</formula>
      <formula>100</formula>
    </cfRule>
    <cfRule type="cellIs" dxfId="2578" priority="762" operator="between">
      <formula>61</formula>
      <formula>80</formula>
    </cfRule>
    <cfRule type="cellIs" dxfId="2577" priority="763" operator="between">
      <formula>41</formula>
      <formula>60</formula>
    </cfRule>
    <cfRule type="cellIs" dxfId="2576" priority="764" operator="between">
      <formula>21</formula>
      <formula>40</formula>
    </cfRule>
    <cfRule type="cellIs" dxfId="2575" priority="765" operator="between">
      <formula>1</formula>
      <formula>20</formula>
    </cfRule>
  </conditionalFormatting>
  <conditionalFormatting sqref="C147:C148">
    <cfRule type="cellIs" dxfId="2574" priority="756" operator="between">
      <formula>81</formula>
      <formula>100</formula>
    </cfRule>
    <cfRule type="cellIs" dxfId="2573" priority="757" operator="between">
      <formula>61</formula>
      <formula>80</formula>
    </cfRule>
    <cfRule type="cellIs" dxfId="2572" priority="758" operator="between">
      <formula>41</formula>
      <formula>60</formula>
    </cfRule>
    <cfRule type="cellIs" dxfId="2571" priority="759" operator="between">
      <formula>21</formula>
      <formula>40</formula>
    </cfRule>
    <cfRule type="cellIs" dxfId="2570" priority="760" operator="between">
      <formula>1</formula>
      <formula>20</formula>
    </cfRule>
  </conditionalFormatting>
  <conditionalFormatting sqref="C147:C148">
    <cfRule type="cellIs" dxfId="2569" priority="751" operator="between">
      <formula>81</formula>
      <formula>100</formula>
    </cfRule>
    <cfRule type="cellIs" dxfId="2568" priority="752" operator="between">
      <formula>61</formula>
      <formula>80</formula>
    </cfRule>
    <cfRule type="cellIs" dxfId="2567" priority="753" operator="between">
      <formula>41</formula>
      <formula>60</formula>
    </cfRule>
    <cfRule type="cellIs" dxfId="2566" priority="754" operator="between">
      <formula>21</formula>
      <formula>40</formula>
    </cfRule>
    <cfRule type="cellIs" dxfId="2565" priority="755" operator="between">
      <formula>1</formula>
      <formula>20</formula>
    </cfRule>
  </conditionalFormatting>
  <conditionalFormatting sqref="C154:C156">
    <cfRule type="cellIs" dxfId="2564" priority="736" operator="between">
      <formula>81</formula>
      <formula>100</formula>
    </cfRule>
    <cfRule type="cellIs" dxfId="2563" priority="737" operator="between">
      <formula>61</formula>
      <formula>80</formula>
    </cfRule>
    <cfRule type="cellIs" dxfId="2562" priority="738" operator="between">
      <formula>41</formula>
      <formula>60</formula>
    </cfRule>
    <cfRule type="cellIs" dxfId="2561" priority="739" operator="between">
      <formula>21</formula>
      <formula>40</formula>
    </cfRule>
    <cfRule type="cellIs" dxfId="2560" priority="740" operator="between">
      <formula>1</formula>
      <formula>20</formula>
    </cfRule>
  </conditionalFormatting>
  <conditionalFormatting sqref="C154:C156">
    <cfRule type="cellIs" dxfId="2559" priority="731" operator="between">
      <formula>81</formula>
      <formula>100</formula>
    </cfRule>
    <cfRule type="cellIs" dxfId="2558" priority="732" operator="between">
      <formula>61</formula>
      <formula>80</formula>
    </cfRule>
    <cfRule type="cellIs" dxfId="2557" priority="733" operator="between">
      <formula>41</formula>
      <formula>60</formula>
    </cfRule>
    <cfRule type="cellIs" dxfId="2556" priority="734" operator="between">
      <formula>21</formula>
      <formula>40</formula>
    </cfRule>
    <cfRule type="cellIs" dxfId="2555" priority="735" operator="between">
      <formula>1</formula>
      <formula>20</formula>
    </cfRule>
  </conditionalFormatting>
  <conditionalFormatting sqref="C153">
    <cfRule type="cellIs" dxfId="2554" priority="726" operator="between">
      <formula>81</formula>
      <formula>100</formula>
    </cfRule>
    <cfRule type="cellIs" dxfId="2553" priority="727" operator="between">
      <formula>61</formula>
      <formula>80</formula>
    </cfRule>
    <cfRule type="cellIs" dxfId="2552" priority="728" operator="between">
      <formula>41</formula>
      <formula>60</formula>
    </cfRule>
    <cfRule type="cellIs" dxfId="2551" priority="729" operator="between">
      <formula>21</formula>
      <formula>40</formula>
    </cfRule>
    <cfRule type="cellIs" dxfId="2550" priority="730" operator="between">
      <formula>1</formula>
      <formula>20</formula>
    </cfRule>
  </conditionalFormatting>
  <conditionalFormatting sqref="C153">
    <cfRule type="cellIs" dxfId="2549" priority="721" operator="between">
      <formula>81</formula>
      <formula>100</formula>
    </cfRule>
    <cfRule type="cellIs" dxfId="2548" priority="722" operator="between">
      <formula>61</formula>
      <formula>80</formula>
    </cfRule>
    <cfRule type="cellIs" dxfId="2547" priority="723" operator="between">
      <formula>41</formula>
      <formula>60</formula>
    </cfRule>
    <cfRule type="cellIs" dxfId="2546" priority="724" operator="between">
      <formula>21</formula>
      <formula>40</formula>
    </cfRule>
    <cfRule type="cellIs" dxfId="2545" priority="725" operator="between">
      <formula>1</formula>
      <formula>20</formula>
    </cfRule>
  </conditionalFormatting>
  <conditionalFormatting sqref="C157">
    <cfRule type="cellIs" dxfId="2544" priority="706" operator="between">
      <formula>81</formula>
      <formula>100</formula>
    </cfRule>
    <cfRule type="cellIs" dxfId="2543" priority="707" operator="between">
      <formula>61</formula>
      <formula>80</formula>
    </cfRule>
    <cfRule type="cellIs" dxfId="2542" priority="708" operator="between">
      <formula>41</formula>
      <formula>60</formula>
    </cfRule>
    <cfRule type="cellIs" dxfId="2541" priority="709" operator="between">
      <formula>21</formula>
      <formula>40</formula>
    </cfRule>
    <cfRule type="cellIs" dxfId="2540" priority="710" operator="between">
      <formula>1</formula>
      <formula>20</formula>
    </cfRule>
  </conditionalFormatting>
  <conditionalFormatting sqref="C158:C185">
    <cfRule type="cellIs" dxfId="2539" priority="701" operator="between">
      <formula>81</formula>
      <formula>100</formula>
    </cfRule>
    <cfRule type="cellIs" dxfId="2538" priority="702" operator="between">
      <formula>61</formula>
      <formula>80</formula>
    </cfRule>
    <cfRule type="cellIs" dxfId="2537" priority="703" operator="between">
      <formula>41</formula>
      <formula>60</formula>
    </cfRule>
    <cfRule type="cellIs" dxfId="2536" priority="704" operator="between">
      <formula>2</formula>
      <formula>40</formula>
    </cfRule>
    <cfRule type="cellIs" dxfId="2535" priority="705" operator="between">
      <formula>-1</formula>
      <formula>1</formula>
    </cfRule>
  </conditionalFormatting>
  <conditionalFormatting sqref="C162">
    <cfRule type="cellIs" dxfId="2534" priority="696" operator="between">
      <formula>81</formula>
      <formula>100</formula>
    </cfRule>
    <cfRule type="cellIs" dxfId="2533" priority="697" operator="between">
      <formula>61</formula>
      <formula>80</formula>
    </cfRule>
    <cfRule type="cellIs" dxfId="2532" priority="698" operator="between">
      <formula>41</formula>
      <formula>60</formula>
    </cfRule>
    <cfRule type="cellIs" dxfId="2531" priority="699" operator="between">
      <formula>21</formula>
      <formula>40</formula>
    </cfRule>
    <cfRule type="cellIs" dxfId="2530" priority="700" operator="between">
      <formula>1</formula>
      <formula>20</formula>
    </cfRule>
  </conditionalFormatting>
  <conditionalFormatting sqref="C162">
    <cfRule type="cellIs" dxfId="2529" priority="691" operator="between">
      <formula>81</formula>
      <formula>100</formula>
    </cfRule>
    <cfRule type="cellIs" dxfId="2528" priority="692" operator="between">
      <formula>61</formula>
      <formula>80</formula>
    </cfRule>
    <cfRule type="cellIs" dxfId="2527" priority="693" operator="between">
      <formula>41</formula>
      <formula>60</formula>
    </cfRule>
    <cfRule type="cellIs" dxfId="2526" priority="694" operator="between">
      <formula>21</formula>
      <formula>40</formula>
    </cfRule>
    <cfRule type="cellIs" dxfId="2525" priority="695" operator="between">
      <formula>1</formula>
      <formula>20</formula>
    </cfRule>
  </conditionalFormatting>
  <conditionalFormatting sqref="C176">
    <cfRule type="cellIs" dxfId="2524" priority="676" operator="between">
      <formula>81</formula>
      <formula>100</formula>
    </cfRule>
    <cfRule type="cellIs" dxfId="2523" priority="677" operator="between">
      <formula>61</formula>
      <formula>80</formula>
    </cfRule>
    <cfRule type="cellIs" dxfId="2522" priority="678" operator="between">
      <formula>41</formula>
      <formula>60</formula>
    </cfRule>
    <cfRule type="cellIs" dxfId="2521" priority="679" operator="between">
      <formula>21</formula>
      <formula>40</formula>
    </cfRule>
    <cfRule type="cellIs" dxfId="2520" priority="680" operator="between">
      <formula>1</formula>
      <formula>20</formula>
    </cfRule>
  </conditionalFormatting>
  <conditionalFormatting sqref="C176">
    <cfRule type="cellIs" dxfId="2519" priority="671" operator="between">
      <formula>81</formula>
      <formula>100</formula>
    </cfRule>
    <cfRule type="cellIs" dxfId="2518" priority="672" operator="between">
      <formula>61</formula>
      <formula>80</formula>
    </cfRule>
    <cfRule type="cellIs" dxfId="2517" priority="673" operator="between">
      <formula>41</formula>
      <formula>60</formula>
    </cfRule>
    <cfRule type="cellIs" dxfId="2516" priority="674" operator="between">
      <formula>21</formula>
      <formula>40</formula>
    </cfRule>
    <cfRule type="cellIs" dxfId="2515" priority="675" operator="between">
      <formula>1</formula>
      <formula>20</formula>
    </cfRule>
  </conditionalFormatting>
  <conditionalFormatting sqref="C177:C182">
    <cfRule type="cellIs" dxfId="2514" priority="666" operator="between">
      <formula>81</formula>
      <formula>100</formula>
    </cfRule>
    <cfRule type="cellIs" dxfId="2513" priority="667" operator="between">
      <formula>61</formula>
      <formula>80</formula>
    </cfRule>
    <cfRule type="cellIs" dxfId="2512" priority="668" operator="between">
      <formula>41</formula>
      <formula>60</formula>
    </cfRule>
    <cfRule type="cellIs" dxfId="2511" priority="669" operator="between">
      <formula>21</formula>
      <formula>40</formula>
    </cfRule>
    <cfRule type="cellIs" dxfId="2510" priority="670" operator="between">
      <formula>1</formula>
      <formula>20</formula>
    </cfRule>
  </conditionalFormatting>
  <conditionalFormatting sqref="C177:C182">
    <cfRule type="cellIs" dxfId="2509" priority="661" operator="between">
      <formula>81</formula>
      <formula>100</formula>
    </cfRule>
    <cfRule type="cellIs" dxfId="2508" priority="662" operator="between">
      <formula>61</formula>
      <formula>80</formula>
    </cfRule>
    <cfRule type="cellIs" dxfId="2507" priority="663" operator="between">
      <formula>41</formula>
      <formula>60</formula>
    </cfRule>
    <cfRule type="cellIs" dxfId="2506" priority="664" operator="between">
      <formula>21</formula>
      <formula>40</formula>
    </cfRule>
    <cfRule type="cellIs" dxfId="2505" priority="665" operator="between">
      <formula>1</formula>
      <formula>20</formula>
    </cfRule>
  </conditionalFormatting>
  <conditionalFormatting sqref="C190">
    <cfRule type="cellIs" dxfId="2504" priority="641" operator="between">
      <formula>81</formula>
      <formula>100</formula>
    </cfRule>
    <cfRule type="cellIs" dxfId="2503" priority="642" operator="between">
      <formula>61</formula>
      <formula>80</formula>
    </cfRule>
    <cfRule type="cellIs" dxfId="2502" priority="643" operator="between">
      <formula>41</formula>
      <formula>60</formula>
    </cfRule>
    <cfRule type="cellIs" dxfId="2501" priority="644" operator="between">
      <formula>21</formula>
      <formula>40</formula>
    </cfRule>
    <cfRule type="cellIs" dxfId="2500" priority="645" operator="between">
      <formula>1</formula>
      <formula>20</formula>
    </cfRule>
  </conditionalFormatting>
  <conditionalFormatting sqref="C190">
    <cfRule type="cellIs" dxfId="2499" priority="636" operator="between">
      <formula>81</formula>
      <formula>100</formula>
    </cfRule>
    <cfRule type="cellIs" dxfId="2498" priority="637" operator="between">
      <formula>61</formula>
      <formula>80</formula>
    </cfRule>
    <cfRule type="cellIs" dxfId="2497" priority="638" operator="between">
      <formula>41</formula>
      <formula>60</formula>
    </cfRule>
    <cfRule type="cellIs" dxfId="2496" priority="639" operator="between">
      <formula>21</formula>
      <formula>40</formula>
    </cfRule>
    <cfRule type="cellIs" dxfId="2495" priority="640" operator="between">
      <formula>1</formula>
      <formula>20</formula>
    </cfRule>
  </conditionalFormatting>
  <conditionalFormatting sqref="C193:C208">
    <cfRule type="cellIs" dxfId="2494" priority="631" operator="between">
      <formula>81</formula>
      <formula>100</formula>
    </cfRule>
    <cfRule type="cellIs" dxfId="2493" priority="632" operator="between">
      <formula>61</formula>
      <formula>80</formula>
    </cfRule>
    <cfRule type="cellIs" dxfId="2492" priority="633" operator="between">
      <formula>41</formula>
      <formula>60</formula>
    </cfRule>
    <cfRule type="cellIs" dxfId="2491" priority="634" operator="between">
      <formula>21</formula>
      <formula>40</formula>
    </cfRule>
    <cfRule type="cellIs" dxfId="2490" priority="635" operator="between">
      <formula>1</formula>
      <formula>20</formula>
    </cfRule>
  </conditionalFormatting>
  <conditionalFormatting sqref="C193:C208">
    <cfRule type="cellIs" dxfId="2489" priority="626" operator="between">
      <formula>81</formula>
      <formula>100</formula>
    </cfRule>
    <cfRule type="cellIs" dxfId="2488" priority="627" operator="between">
      <formula>61</formula>
      <formula>80</formula>
    </cfRule>
    <cfRule type="cellIs" dxfId="2487" priority="628" operator="between">
      <formula>41</formula>
      <formula>60</formula>
    </cfRule>
    <cfRule type="cellIs" dxfId="2486" priority="629" operator="between">
      <formula>21</formula>
      <formula>40</formula>
    </cfRule>
    <cfRule type="cellIs" dxfId="2485" priority="630" operator="between">
      <formula>1</formula>
      <formula>20</formula>
    </cfRule>
  </conditionalFormatting>
  <conditionalFormatting sqref="C209">
    <cfRule type="cellIs" dxfId="2484" priority="621" operator="between">
      <formula>81</formula>
      <formula>100</formula>
    </cfRule>
    <cfRule type="cellIs" dxfId="2483" priority="622" operator="between">
      <formula>61</formula>
      <formula>80</formula>
    </cfRule>
    <cfRule type="cellIs" dxfId="2482" priority="623" operator="between">
      <formula>41</formula>
      <formula>60</formula>
    </cfRule>
    <cfRule type="cellIs" dxfId="2481" priority="624" operator="between">
      <formula>21</formula>
      <formula>40</formula>
    </cfRule>
    <cfRule type="cellIs" dxfId="2480" priority="625" operator="between">
      <formula>1</formula>
      <formula>20</formula>
    </cfRule>
  </conditionalFormatting>
  <conditionalFormatting sqref="C209">
    <cfRule type="cellIs" dxfId="2479" priority="616" operator="between">
      <formula>81</formula>
      <formula>100</formula>
    </cfRule>
    <cfRule type="cellIs" dxfId="2478" priority="617" operator="between">
      <formula>61</formula>
      <formula>80</formula>
    </cfRule>
    <cfRule type="cellIs" dxfId="2477" priority="618" operator="between">
      <formula>41</formula>
      <formula>60</formula>
    </cfRule>
    <cfRule type="cellIs" dxfId="2476" priority="619" operator="between">
      <formula>21</formula>
      <formula>40</formula>
    </cfRule>
    <cfRule type="cellIs" dxfId="2475" priority="620" operator="between">
      <formula>1</formula>
      <formula>20</formula>
    </cfRule>
  </conditionalFormatting>
  <conditionalFormatting sqref="C210:C213">
    <cfRule type="cellIs" dxfId="2474" priority="611" operator="between">
      <formula>81</formula>
      <formula>100</formula>
    </cfRule>
    <cfRule type="cellIs" dxfId="2473" priority="612" operator="between">
      <formula>61</formula>
      <formula>80</formula>
    </cfRule>
    <cfRule type="cellIs" dxfId="2472" priority="613" operator="between">
      <formula>41</formula>
      <formula>60</formula>
    </cfRule>
    <cfRule type="cellIs" dxfId="2471" priority="614" operator="between">
      <formula>21</formula>
      <formula>40</formula>
    </cfRule>
    <cfRule type="cellIs" dxfId="2470" priority="615" operator="between">
      <formula>1</formula>
      <formula>20</formula>
    </cfRule>
  </conditionalFormatting>
  <conditionalFormatting sqref="C210:C213">
    <cfRule type="cellIs" dxfId="2469" priority="606" operator="between">
      <formula>81</formula>
      <formula>100</formula>
    </cfRule>
    <cfRule type="cellIs" dxfId="2468" priority="607" operator="between">
      <formula>61</formula>
      <formula>80</formula>
    </cfRule>
    <cfRule type="cellIs" dxfId="2467" priority="608" operator="between">
      <formula>41</formula>
      <formula>60</formula>
    </cfRule>
    <cfRule type="cellIs" dxfId="2466" priority="609" operator="between">
      <formula>21</formula>
      <formula>40</formula>
    </cfRule>
    <cfRule type="cellIs" dxfId="2465" priority="610" operator="between">
      <formula>1</formula>
      <formula>20</formula>
    </cfRule>
  </conditionalFormatting>
  <conditionalFormatting sqref="C216">
    <cfRule type="cellIs" dxfId="2464" priority="601" operator="between">
      <formula>81</formula>
      <formula>100</formula>
    </cfRule>
    <cfRule type="cellIs" dxfId="2463" priority="602" operator="between">
      <formula>61</formula>
      <formula>80</formula>
    </cfRule>
    <cfRule type="cellIs" dxfId="2462" priority="603" operator="between">
      <formula>41</formula>
      <formula>60</formula>
    </cfRule>
    <cfRule type="cellIs" dxfId="2461" priority="604" operator="between">
      <formula>21</formula>
      <formula>40</formula>
    </cfRule>
    <cfRule type="cellIs" dxfId="2460" priority="605" operator="between">
      <formula>1</formula>
      <formula>20</formula>
    </cfRule>
  </conditionalFormatting>
  <conditionalFormatting sqref="C216">
    <cfRule type="cellIs" dxfId="2459" priority="596" operator="between">
      <formula>81</formula>
      <formula>100</formula>
    </cfRule>
    <cfRule type="cellIs" dxfId="2458" priority="597" operator="between">
      <formula>61</formula>
      <formula>80</formula>
    </cfRule>
    <cfRule type="cellIs" dxfId="2457" priority="598" operator="between">
      <formula>41</formula>
      <formula>60</formula>
    </cfRule>
    <cfRule type="cellIs" dxfId="2456" priority="599" operator="between">
      <formula>21</formula>
      <formula>40</formula>
    </cfRule>
    <cfRule type="cellIs" dxfId="2455" priority="600" operator="between">
      <formula>1</formula>
      <formula>20</formula>
    </cfRule>
  </conditionalFormatting>
  <conditionalFormatting sqref="C217:C244">
    <cfRule type="cellIs" dxfId="2454" priority="591" operator="between">
      <formula>81</formula>
      <formula>100</formula>
    </cfRule>
    <cfRule type="cellIs" dxfId="2453" priority="592" operator="between">
      <formula>61</formula>
      <formula>80</formula>
    </cfRule>
    <cfRule type="cellIs" dxfId="2452" priority="593" operator="between">
      <formula>41</formula>
      <formula>60</formula>
    </cfRule>
    <cfRule type="cellIs" dxfId="2451" priority="594" operator="between">
      <formula>2</formula>
      <formula>40</formula>
    </cfRule>
    <cfRule type="cellIs" dxfId="2450" priority="595" operator="between">
      <formula>-1</formula>
      <formula>1</formula>
    </cfRule>
  </conditionalFormatting>
  <conditionalFormatting sqref="C245:C277">
    <cfRule type="cellIs" dxfId="2449" priority="536" operator="between">
      <formula>81</formula>
      <formula>100</formula>
    </cfRule>
    <cfRule type="cellIs" dxfId="2448" priority="537" operator="between">
      <formula>61</formula>
      <formula>80</formula>
    </cfRule>
    <cfRule type="cellIs" dxfId="2447" priority="538" operator="between">
      <formula>41</formula>
      <formula>60</formula>
    </cfRule>
    <cfRule type="cellIs" dxfId="2446" priority="539" operator="between">
      <formula>2</formula>
      <formula>40</formula>
    </cfRule>
    <cfRule type="cellIs" dxfId="2445" priority="540" operator="between">
      <formula>-1</formula>
      <formula>1</formula>
    </cfRule>
  </conditionalFormatting>
  <conditionalFormatting sqref="C249:C250">
    <cfRule type="cellIs" dxfId="2444" priority="531" operator="between">
      <formula>81</formula>
      <formula>100</formula>
    </cfRule>
    <cfRule type="cellIs" dxfId="2443" priority="532" operator="between">
      <formula>61</formula>
      <formula>80</formula>
    </cfRule>
    <cfRule type="cellIs" dxfId="2442" priority="533" operator="between">
      <formula>41</formula>
      <formula>60</formula>
    </cfRule>
    <cfRule type="cellIs" dxfId="2441" priority="534" operator="between">
      <formula>21</formula>
      <formula>40</formula>
    </cfRule>
    <cfRule type="cellIs" dxfId="2440" priority="535" operator="between">
      <formula>1</formula>
      <formula>20</formula>
    </cfRule>
  </conditionalFormatting>
  <conditionalFormatting sqref="C249:C250">
    <cfRule type="cellIs" dxfId="2439" priority="526" operator="between">
      <formula>81</formula>
      <formula>100</formula>
    </cfRule>
    <cfRule type="cellIs" dxfId="2438" priority="527" operator="between">
      <formula>61</formula>
      <formula>80</formula>
    </cfRule>
    <cfRule type="cellIs" dxfId="2437" priority="528" operator="between">
      <formula>41</formula>
      <formula>60</formula>
    </cfRule>
    <cfRule type="cellIs" dxfId="2436" priority="529" operator="between">
      <formula>21</formula>
      <formula>40</formula>
    </cfRule>
    <cfRule type="cellIs" dxfId="2435" priority="530" operator="between">
      <formula>1</formula>
      <formula>20</formula>
    </cfRule>
  </conditionalFormatting>
  <conditionalFormatting sqref="C254:C263">
    <cfRule type="cellIs" dxfId="2434" priority="521" operator="between">
      <formula>81</formula>
      <formula>100</formula>
    </cfRule>
    <cfRule type="cellIs" dxfId="2433" priority="522" operator="between">
      <formula>61</formula>
      <formula>80</formula>
    </cfRule>
    <cfRule type="cellIs" dxfId="2432" priority="523" operator="between">
      <formula>41</formula>
      <formula>60</formula>
    </cfRule>
    <cfRule type="cellIs" dxfId="2431" priority="524" operator="between">
      <formula>21</formula>
      <formula>40</formula>
    </cfRule>
    <cfRule type="cellIs" dxfId="2430" priority="525" operator="between">
      <formula>1</formula>
      <formula>20</formula>
    </cfRule>
  </conditionalFormatting>
  <conditionalFormatting sqref="C254:C263">
    <cfRule type="cellIs" dxfId="2429" priority="516" operator="between">
      <formula>81</formula>
      <formula>100</formula>
    </cfRule>
    <cfRule type="cellIs" dxfId="2428" priority="517" operator="between">
      <formula>61</formula>
      <formula>80</formula>
    </cfRule>
    <cfRule type="cellIs" dxfId="2427" priority="518" operator="between">
      <formula>41</formula>
      <formula>60</formula>
    </cfRule>
    <cfRule type="cellIs" dxfId="2426" priority="519" operator="between">
      <formula>21</formula>
      <formula>40</formula>
    </cfRule>
    <cfRule type="cellIs" dxfId="2425" priority="520" operator="between">
      <formula>1</formula>
      <formula>20</formula>
    </cfRule>
  </conditionalFormatting>
  <conditionalFormatting sqref="C264">
    <cfRule type="cellIs" dxfId="2424" priority="511" operator="between">
      <formula>81</formula>
      <formula>100</formula>
    </cfRule>
    <cfRule type="cellIs" dxfId="2423" priority="512" operator="between">
      <formula>61</formula>
      <formula>80</formula>
    </cfRule>
    <cfRule type="cellIs" dxfId="2422" priority="513" operator="between">
      <formula>41</formula>
      <formula>60</formula>
    </cfRule>
    <cfRule type="cellIs" dxfId="2421" priority="514" operator="between">
      <formula>21</formula>
      <formula>40</formula>
    </cfRule>
    <cfRule type="cellIs" dxfId="2420" priority="515" operator="between">
      <formula>1</formula>
      <formula>20</formula>
    </cfRule>
  </conditionalFormatting>
  <conditionalFormatting sqref="C264">
    <cfRule type="cellIs" dxfId="2419" priority="506" operator="between">
      <formula>81</formula>
      <formula>100</formula>
    </cfRule>
    <cfRule type="cellIs" dxfId="2418" priority="507" operator="between">
      <formula>61</formula>
      <formula>80</formula>
    </cfRule>
    <cfRule type="cellIs" dxfId="2417" priority="508" operator="between">
      <formula>41</formula>
      <formula>60</formula>
    </cfRule>
    <cfRule type="cellIs" dxfId="2416" priority="509" operator="between">
      <formula>21</formula>
      <formula>40</formula>
    </cfRule>
    <cfRule type="cellIs" dxfId="2415" priority="510" operator="between">
      <formula>1</formula>
      <formula>20</formula>
    </cfRule>
  </conditionalFormatting>
  <conditionalFormatting sqref="C265:C272">
    <cfRule type="cellIs" dxfId="2414" priority="501" operator="between">
      <formula>81</formula>
      <formula>100</formula>
    </cfRule>
    <cfRule type="cellIs" dxfId="2413" priority="502" operator="between">
      <formula>61</formula>
      <formula>80</formula>
    </cfRule>
    <cfRule type="cellIs" dxfId="2412" priority="503" operator="between">
      <formula>41</formula>
      <formula>60</formula>
    </cfRule>
    <cfRule type="cellIs" dxfId="2411" priority="504" operator="between">
      <formula>21</formula>
      <formula>40</formula>
    </cfRule>
    <cfRule type="cellIs" dxfId="2410" priority="505" operator="between">
      <formula>1</formula>
      <formula>20</formula>
    </cfRule>
  </conditionalFormatting>
  <conditionalFormatting sqref="C265:C272">
    <cfRule type="cellIs" dxfId="2409" priority="496" operator="between">
      <formula>81</formula>
      <formula>100</formula>
    </cfRule>
    <cfRule type="cellIs" dxfId="2408" priority="497" operator="between">
      <formula>61</formula>
      <formula>80</formula>
    </cfRule>
    <cfRule type="cellIs" dxfId="2407" priority="498" operator="between">
      <formula>41</formula>
      <formula>60</formula>
    </cfRule>
    <cfRule type="cellIs" dxfId="2406" priority="499" operator="between">
      <formula>21</formula>
      <formula>40</formula>
    </cfRule>
    <cfRule type="cellIs" dxfId="2405" priority="500" operator="between">
      <formula>1</formula>
      <formula>20</formula>
    </cfRule>
  </conditionalFormatting>
  <conditionalFormatting sqref="C278:C315">
    <cfRule type="cellIs" dxfId="2404" priority="481" operator="between">
      <formula>81</formula>
      <formula>100</formula>
    </cfRule>
    <cfRule type="cellIs" dxfId="2403" priority="482" operator="between">
      <formula>61</formula>
      <formula>80</formula>
    </cfRule>
    <cfRule type="cellIs" dxfId="2402" priority="483" operator="between">
      <formula>41</formula>
      <formula>60</formula>
    </cfRule>
    <cfRule type="cellIs" dxfId="2401" priority="484" operator="between">
      <formula>2</formula>
      <formula>40</formula>
    </cfRule>
    <cfRule type="cellIs" dxfId="2400" priority="485" operator="between">
      <formula>-1</formula>
      <formula>1</formula>
    </cfRule>
  </conditionalFormatting>
  <conditionalFormatting sqref="C285">
    <cfRule type="cellIs" dxfId="2399" priority="476" operator="between">
      <formula>81</formula>
      <formula>100</formula>
    </cfRule>
    <cfRule type="cellIs" dxfId="2398" priority="477" operator="between">
      <formula>61</formula>
      <formula>80</formula>
    </cfRule>
    <cfRule type="cellIs" dxfId="2397" priority="478" operator="between">
      <formula>41</formula>
      <formula>60</formula>
    </cfRule>
    <cfRule type="cellIs" dxfId="2396" priority="479" operator="between">
      <formula>21</formula>
      <formula>40</formula>
    </cfRule>
    <cfRule type="cellIs" dxfId="2395" priority="480" operator="between">
      <formula>1</formula>
      <formula>20</formula>
    </cfRule>
  </conditionalFormatting>
  <conditionalFormatting sqref="C285">
    <cfRule type="cellIs" dxfId="2394" priority="471" operator="between">
      <formula>81</formula>
      <formula>100</formula>
    </cfRule>
    <cfRule type="cellIs" dxfId="2393" priority="472" operator="between">
      <formula>61</formula>
      <formula>80</formula>
    </cfRule>
    <cfRule type="cellIs" dxfId="2392" priority="473" operator="between">
      <formula>41</formula>
      <formula>60</formula>
    </cfRule>
    <cfRule type="cellIs" dxfId="2391" priority="474" operator="between">
      <formula>21</formula>
      <formula>40</formula>
    </cfRule>
    <cfRule type="cellIs" dxfId="2390" priority="475" operator="between">
      <formula>1</formula>
      <formula>20</formula>
    </cfRule>
  </conditionalFormatting>
  <conditionalFormatting sqref="C295:C300 C288:C293">
    <cfRule type="cellIs" dxfId="2389" priority="466" operator="between">
      <formula>81</formula>
      <formula>100</formula>
    </cfRule>
    <cfRule type="cellIs" dxfId="2388" priority="467" operator="between">
      <formula>61</formula>
      <formula>80</formula>
    </cfRule>
    <cfRule type="cellIs" dxfId="2387" priority="468" operator="between">
      <formula>41</formula>
      <formula>60</formula>
    </cfRule>
    <cfRule type="cellIs" dxfId="2386" priority="469" operator="between">
      <formula>21</formula>
      <formula>40</formula>
    </cfRule>
    <cfRule type="cellIs" dxfId="2385" priority="470" operator="between">
      <formula>1</formula>
      <formula>20</formula>
    </cfRule>
  </conditionalFormatting>
  <conditionalFormatting sqref="C295:C300 C288:C293">
    <cfRule type="cellIs" dxfId="2384" priority="461" operator="between">
      <formula>81</formula>
      <formula>100</formula>
    </cfRule>
    <cfRule type="cellIs" dxfId="2383" priority="462" operator="between">
      <formula>61</formula>
      <formula>80</formula>
    </cfRule>
    <cfRule type="cellIs" dxfId="2382" priority="463" operator="between">
      <formula>41</formula>
      <formula>60</formula>
    </cfRule>
    <cfRule type="cellIs" dxfId="2381" priority="464" operator="between">
      <formula>21</formula>
      <formula>40</formula>
    </cfRule>
    <cfRule type="cellIs" dxfId="2380" priority="465" operator="between">
      <formula>1</formula>
      <formula>20</formula>
    </cfRule>
  </conditionalFormatting>
  <conditionalFormatting sqref="C294">
    <cfRule type="cellIs" dxfId="2379" priority="456" operator="between">
      <formula>81</formula>
      <formula>100</formula>
    </cfRule>
    <cfRule type="cellIs" dxfId="2378" priority="457" operator="between">
      <formula>61</formula>
      <formula>80</formula>
    </cfRule>
    <cfRule type="cellIs" dxfId="2377" priority="458" operator="between">
      <formula>41</formula>
      <formula>60</formula>
    </cfRule>
    <cfRule type="cellIs" dxfId="2376" priority="459" operator="between">
      <formula>21</formula>
      <formula>40</formula>
    </cfRule>
    <cfRule type="cellIs" dxfId="2375" priority="460" operator="between">
      <formula>1</formula>
      <formula>20</formula>
    </cfRule>
  </conditionalFormatting>
  <conditionalFormatting sqref="C294">
    <cfRule type="cellIs" dxfId="2374" priority="451" operator="between">
      <formula>81</formula>
      <formula>100</formula>
    </cfRule>
    <cfRule type="cellIs" dxfId="2373" priority="452" operator="between">
      <formula>61</formula>
      <formula>80</formula>
    </cfRule>
    <cfRule type="cellIs" dxfId="2372" priority="453" operator="between">
      <formula>41</formula>
      <formula>60</formula>
    </cfRule>
    <cfRule type="cellIs" dxfId="2371" priority="454" operator="between">
      <formula>21</formula>
      <formula>40</formula>
    </cfRule>
    <cfRule type="cellIs" dxfId="2370" priority="455" operator="between">
      <formula>1</formula>
      <formula>20</formula>
    </cfRule>
  </conditionalFormatting>
  <conditionalFormatting sqref="C301">
    <cfRule type="cellIs" dxfId="2369" priority="446" operator="between">
      <formula>81</formula>
      <formula>100</formula>
    </cfRule>
    <cfRule type="cellIs" dxfId="2368" priority="447" operator="between">
      <formula>61</formula>
      <formula>80</formula>
    </cfRule>
    <cfRule type="cellIs" dxfId="2367" priority="448" operator="between">
      <formula>41</formula>
      <formula>60</formula>
    </cfRule>
    <cfRule type="cellIs" dxfId="2366" priority="449" operator="between">
      <formula>21</formula>
      <formula>40</formula>
    </cfRule>
    <cfRule type="cellIs" dxfId="2365" priority="450" operator="between">
      <formula>1</formula>
      <formula>20</formula>
    </cfRule>
  </conditionalFormatting>
  <conditionalFormatting sqref="C301">
    <cfRule type="cellIs" dxfId="2364" priority="441" operator="between">
      <formula>81</formula>
      <formula>100</formula>
    </cfRule>
    <cfRule type="cellIs" dxfId="2363" priority="442" operator="between">
      <formula>61</formula>
      <formula>80</formula>
    </cfRule>
    <cfRule type="cellIs" dxfId="2362" priority="443" operator="between">
      <formula>41</formula>
      <formula>60</formula>
    </cfRule>
    <cfRule type="cellIs" dxfId="2361" priority="444" operator="between">
      <formula>21</formula>
      <formula>40</formula>
    </cfRule>
    <cfRule type="cellIs" dxfId="2360" priority="445" operator="between">
      <formula>1</formula>
      <formula>20</formula>
    </cfRule>
  </conditionalFormatting>
  <conditionalFormatting sqref="C302:C308">
    <cfRule type="cellIs" dxfId="2359" priority="436" operator="between">
      <formula>81</formula>
      <formula>100</formula>
    </cfRule>
    <cfRule type="cellIs" dxfId="2358" priority="437" operator="between">
      <formula>61</formula>
      <formula>80</formula>
    </cfRule>
    <cfRule type="cellIs" dxfId="2357" priority="438" operator="between">
      <formula>41</formula>
      <formula>60</formula>
    </cfRule>
    <cfRule type="cellIs" dxfId="2356" priority="439" operator="between">
      <formula>21</formula>
      <formula>40</formula>
    </cfRule>
    <cfRule type="cellIs" dxfId="2355" priority="440" operator="between">
      <formula>1</formula>
      <formula>20</formula>
    </cfRule>
  </conditionalFormatting>
  <conditionalFormatting sqref="C302:C308">
    <cfRule type="cellIs" dxfId="2354" priority="431" operator="between">
      <formula>81</formula>
      <formula>100</formula>
    </cfRule>
    <cfRule type="cellIs" dxfId="2353" priority="432" operator="between">
      <formula>61</formula>
      <formula>80</formula>
    </cfRule>
    <cfRule type="cellIs" dxfId="2352" priority="433" operator="between">
      <formula>41</formula>
      <formula>60</formula>
    </cfRule>
    <cfRule type="cellIs" dxfId="2351" priority="434" operator="between">
      <formula>21</formula>
      <formula>40</formula>
    </cfRule>
    <cfRule type="cellIs" dxfId="2350" priority="435" operator="between">
      <formula>1</formula>
      <formula>20</formula>
    </cfRule>
  </conditionalFormatting>
  <conditionalFormatting sqref="C313:C314">
    <cfRule type="cellIs" dxfId="2349" priority="426" operator="between">
      <formula>81</formula>
      <formula>100</formula>
    </cfRule>
    <cfRule type="cellIs" dxfId="2348" priority="427" operator="between">
      <formula>61</formula>
      <formula>80</formula>
    </cfRule>
    <cfRule type="cellIs" dxfId="2347" priority="428" operator="between">
      <formula>41</formula>
      <formula>60</formula>
    </cfRule>
    <cfRule type="cellIs" dxfId="2346" priority="429" operator="between">
      <formula>21</formula>
      <formula>40</formula>
    </cfRule>
    <cfRule type="cellIs" dxfId="2345" priority="430" operator="between">
      <formula>1</formula>
      <formula>20</formula>
    </cfRule>
  </conditionalFormatting>
  <conditionalFormatting sqref="C313:C314">
    <cfRule type="cellIs" dxfId="2344" priority="421" operator="between">
      <formula>81</formula>
      <formula>100</formula>
    </cfRule>
    <cfRule type="cellIs" dxfId="2343" priority="422" operator="between">
      <formula>61</formula>
      <formula>80</formula>
    </cfRule>
    <cfRule type="cellIs" dxfId="2342" priority="423" operator="between">
      <formula>41</formula>
      <formula>60</formula>
    </cfRule>
    <cfRule type="cellIs" dxfId="2341" priority="424" operator="between">
      <formula>21</formula>
      <formula>40</formula>
    </cfRule>
    <cfRule type="cellIs" dxfId="2340" priority="425" operator="between">
      <formula>1</formula>
      <formula>20</formula>
    </cfRule>
  </conditionalFormatting>
  <conditionalFormatting sqref="C315">
    <cfRule type="cellIs" dxfId="2339" priority="416" operator="between">
      <formula>81</formula>
      <formula>100</formula>
    </cfRule>
    <cfRule type="cellIs" dxfId="2338" priority="417" operator="between">
      <formula>61</formula>
      <formula>80</formula>
    </cfRule>
    <cfRule type="cellIs" dxfId="2337" priority="418" operator="between">
      <formula>41</formula>
      <formula>60</formula>
    </cfRule>
    <cfRule type="cellIs" dxfId="2336" priority="419" operator="between">
      <formula>21</formula>
      <formula>40</formula>
    </cfRule>
    <cfRule type="cellIs" dxfId="2335" priority="420" operator="between">
      <formula>1</formula>
      <formula>20</formula>
    </cfRule>
  </conditionalFormatting>
  <conditionalFormatting sqref="C315">
    <cfRule type="cellIs" dxfId="2334" priority="411" operator="between">
      <formula>81</formula>
      <formula>100</formula>
    </cfRule>
    <cfRule type="cellIs" dxfId="2333" priority="412" operator="between">
      <formula>61</formula>
      <formula>80</formula>
    </cfRule>
    <cfRule type="cellIs" dxfId="2332" priority="413" operator="between">
      <formula>41</formula>
      <formula>60</formula>
    </cfRule>
    <cfRule type="cellIs" dxfId="2331" priority="414" operator="between">
      <formula>21</formula>
      <formula>40</formula>
    </cfRule>
    <cfRule type="cellIs" dxfId="2330" priority="415" operator="between">
      <formula>1</formula>
      <formula>20</formula>
    </cfRule>
  </conditionalFormatting>
  <conditionalFormatting sqref="C316:C345">
    <cfRule type="cellIs" dxfId="2329" priority="406" operator="between">
      <formula>81</formula>
      <formula>100</formula>
    </cfRule>
    <cfRule type="cellIs" dxfId="2328" priority="407" operator="between">
      <formula>61</formula>
      <formula>80</formula>
    </cfRule>
    <cfRule type="cellIs" dxfId="2327" priority="408" operator="between">
      <formula>41</formula>
      <formula>60</formula>
    </cfRule>
    <cfRule type="cellIs" dxfId="2326" priority="409" operator="between">
      <formula>2</formula>
      <formula>40</formula>
    </cfRule>
    <cfRule type="cellIs" dxfId="2325" priority="410" operator="between">
      <formula>-1</formula>
      <formula>1</formula>
    </cfRule>
  </conditionalFormatting>
  <conditionalFormatting sqref="C339:C342">
    <cfRule type="cellIs" dxfId="2324" priority="371" operator="between">
      <formula>81</formula>
      <formula>100</formula>
    </cfRule>
    <cfRule type="cellIs" dxfId="2323" priority="372" operator="between">
      <formula>61</formula>
      <formula>80</formula>
    </cfRule>
    <cfRule type="cellIs" dxfId="2322" priority="373" operator="between">
      <formula>41</formula>
      <formula>60</formula>
    </cfRule>
    <cfRule type="cellIs" dxfId="2321" priority="374" operator="between">
      <formula>21</formula>
      <formula>40</formula>
    </cfRule>
    <cfRule type="cellIs" dxfId="2320" priority="375" operator="between">
      <formula>1</formula>
      <formula>20</formula>
    </cfRule>
  </conditionalFormatting>
  <conditionalFormatting sqref="C339:C342">
    <cfRule type="cellIs" dxfId="2319" priority="366" operator="between">
      <formula>81</formula>
      <formula>100</formula>
    </cfRule>
    <cfRule type="cellIs" dxfId="2318" priority="367" operator="between">
      <formula>61</formula>
      <formula>80</formula>
    </cfRule>
    <cfRule type="cellIs" dxfId="2317" priority="368" operator="between">
      <formula>41</formula>
      <formula>60</formula>
    </cfRule>
    <cfRule type="cellIs" dxfId="2316" priority="369" operator="between">
      <formula>21</formula>
      <formula>40</formula>
    </cfRule>
    <cfRule type="cellIs" dxfId="2315" priority="370" operator="between">
      <formula>1</formula>
      <formula>20</formula>
    </cfRule>
  </conditionalFormatting>
  <conditionalFormatting sqref="C345">
    <cfRule type="cellIs" dxfId="2314" priority="361" operator="between">
      <formula>81</formula>
      <formula>100</formula>
    </cfRule>
    <cfRule type="cellIs" dxfId="2313" priority="362" operator="between">
      <formula>61</formula>
      <formula>80</formula>
    </cfRule>
    <cfRule type="cellIs" dxfId="2312" priority="363" operator="between">
      <formula>41</formula>
      <formula>60</formula>
    </cfRule>
    <cfRule type="cellIs" dxfId="2311" priority="364" operator="between">
      <formula>21</formula>
      <formula>40</formula>
    </cfRule>
    <cfRule type="cellIs" dxfId="2310" priority="365" operator="between">
      <formula>1</formula>
      <formula>20</formula>
    </cfRule>
  </conditionalFormatting>
  <conditionalFormatting sqref="C345">
    <cfRule type="cellIs" dxfId="2309" priority="356" operator="between">
      <formula>81</formula>
      <formula>100</formula>
    </cfRule>
    <cfRule type="cellIs" dxfId="2308" priority="357" operator="between">
      <formula>61</formula>
      <formula>80</formula>
    </cfRule>
    <cfRule type="cellIs" dxfId="2307" priority="358" operator="between">
      <formula>41</formula>
      <formula>60</formula>
    </cfRule>
    <cfRule type="cellIs" dxfId="2306" priority="359" operator="between">
      <formula>21</formula>
      <formula>40</formula>
    </cfRule>
    <cfRule type="cellIs" dxfId="2305" priority="360" operator="between">
      <formula>1</formula>
      <formula>20</formula>
    </cfRule>
  </conditionalFormatting>
  <conditionalFormatting sqref="C384:C414">
    <cfRule type="cellIs" dxfId="2304" priority="351" operator="between">
      <formula>81</formula>
      <formula>100</formula>
    </cfRule>
    <cfRule type="cellIs" dxfId="2303" priority="352" operator="between">
      <formula>61</formula>
      <formula>80</formula>
    </cfRule>
    <cfRule type="cellIs" dxfId="2302" priority="353" operator="between">
      <formula>41</formula>
      <formula>60</formula>
    </cfRule>
    <cfRule type="cellIs" dxfId="2301" priority="354" operator="between">
      <formula>2</formula>
      <formula>40</formula>
    </cfRule>
    <cfRule type="cellIs" dxfId="2300" priority="355" operator="between">
      <formula>-1</formula>
      <formula>1</formula>
    </cfRule>
  </conditionalFormatting>
  <conditionalFormatting sqref="C511">
    <cfRule type="cellIs" dxfId="2299" priority="181" operator="between">
      <formula>81</formula>
      <formula>100</formula>
    </cfRule>
    <cfRule type="cellIs" dxfId="2298" priority="182" operator="between">
      <formula>61</formula>
      <formula>80</formula>
    </cfRule>
    <cfRule type="cellIs" dxfId="2297" priority="183" operator="between">
      <formula>41</formula>
      <formula>60</formula>
    </cfRule>
    <cfRule type="cellIs" dxfId="2296" priority="184" operator="between">
      <formula>21</formula>
      <formula>40</formula>
    </cfRule>
    <cfRule type="cellIs" dxfId="2295" priority="185" operator="between">
      <formula>1</formula>
      <formula>20</formula>
    </cfRule>
  </conditionalFormatting>
  <conditionalFormatting sqref="C511">
    <cfRule type="cellIs" dxfId="2294" priority="176" operator="between">
      <formula>81</formula>
      <formula>100</formula>
    </cfRule>
    <cfRule type="cellIs" dxfId="2293" priority="177" operator="between">
      <formula>61</formula>
      <formula>80</formula>
    </cfRule>
    <cfRule type="cellIs" dxfId="2292" priority="178" operator="between">
      <formula>41</formula>
      <formula>60</formula>
    </cfRule>
    <cfRule type="cellIs" dxfId="2291" priority="179" operator="between">
      <formula>21</formula>
      <formula>40</formula>
    </cfRule>
    <cfRule type="cellIs" dxfId="2290" priority="180" operator="between">
      <formula>1</formula>
      <formula>20</formula>
    </cfRule>
  </conditionalFormatting>
  <conditionalFormatting sqref="C514:C526">
    <cfRule type="cellIs" dxfId="2289" priority="171" operator="between">
      <formula>81</formula>
      <formula>100</formula>
    </cfRule>
    <cfRule type="cellIs" dxfId="2288" priority="172" operator="between">
      <formula>61</formula>
      <formula>80</formula>
    </cfRule>
    <cfRule type="cellIs" dxfId="2287" priority="173" operator="between">
      <formula>41</formula>
      <formula>60</formula>
    </cfRule>
    <cfRule type="cellIs" dxfId="2286" priority="174" operator="between">
      <formula>21</formula>
      <formula>40</formula>
    </cfRule>
    <cfRule type="cellIs" dxfId="2285" priority="175" operator="between">
      <formula>1</formula>
      <formula>20</formula>
    </cfRule>
  </conditionalFormatting>
  <conditionalFormatting sqref="C514:C526">
    <cfRule type="cellIs" dxfId="2284" priority="166" operator="between">
      <formula>81</formula>
      <formula>100</formula>
    </cfRule>
    <cfRule type="cellIs" dxfId="2283" priority="167" operator="between">
      <formula>61</formula>
      <formula>80</formula>
    </cfRule>
    <cfRule type="cellIs" dxfId="2282" priority="168" operator="between">
      <formula>41</formula>
      <formula>60</formula>
    </cfRule>
    <cfRule type="cellIs" dxfId="2281" priority="169" operator="between">
      <formula>21</formula>
      <formula>40</formula>
    </cfRule>
    <cfRule type="cellIs" dxfId="2280" priority="170" operator="between">
      <formula>1</formula>
      <formula>20</formula>
    </cfRule>
  </conditionalFormatting>
  <conditionalFormatting sqref="C352:C357">
    <cfRule type="cellIs" dxfId="2279" priority="126" operator="between">
      <formula>81</formula>
      <formula>100</formula>
    </cfRule>
    <cfRule type="cellIs" dxfId="2278" priority="127" operator="between">
      <formula>61</formula>
      <formula>80</formula>
    </cfRule>
    <cfRule type="cellIs" dxfId="2277" priority="128" operator="between">
      <formula>41</formula>
      <formula>60</formula>
    </cfRule>
    <cfRule type="cellIs" dxfId="2276" priority="129" operator="between">
      <formula>21</formula>
      <formula>40</formula>
    </cfRule>
    <cfRule type="cellIs" dxfId="2275" priority="130" operator="between">
      <formula>1</formula>
      <formula>20</formula>
    </cfRule>
  </conditionalFormatting>
  <conditionalFormatting sqref="C352:C357">
    <cfRule type="cellIs" dxfId="2274" priority="121" operator="between">
      <formula>81</formula>
      <formula>100</formula>
    </cfRule>
    <cfRule type="cellIs" dxfId="2273" priority="122" operator="between">
      <formula>61</formula>
      <formula>80</formula>
    </cfRule>
    <cfRule type="cellIs" dxfId="2272" priority="123" operator="between">
      <formula>41</formula>
      <formula>60</formula>
    </cfRule>
    <cfRule type="cellIs" dxfId="2271" priority="124" operator="between">
      <formula>21</formula>
      <formula>40</formula>
    </cfRule>
    <cfRule type="cellIs" dxfId="2270" priority="125" operator="between">
      <formula>1</formula>
      <formula>20</formula>
    </cfRule>
  </conditionalFormatting>
  <conditionalFormatting sqref="C358">
    <cfRule type="cellIs" dxfId="2269" priority="116" operator="between">
      <formula>81</formula>
      <formula>100</formula>
    </cfRule>
    <cfRule type="cellIs" dxfId="2268" priority="117" operator="between">
      <formula>61</formula>
      <formula>80</formula>
    </cfRule>
    <cfRule type="cellIs" dxfId="2267" priority="118" operator="between">
      <formula>41</formula>
      <formula>60</formula>
    </cfRule>
    <cfRule type="cellIs" dxfId="2266" priority="119" operator="between">
      <formula>21</formula>
      <formula>40</formula>
    </cfRule>
    <cfRule type="cellIs" dxfId="2265" priority="120" operator="between">
      <formula>1</formula>
      <formula>20</formula>
    </cfRule>
  </conditionalFormatting>
  <conditionalFormatting sqref="C358">
    <cfRule type="cellIs" dxfId="2264" priority="111" operator="between">
      <formula>81</formula>
      <formula>100</formula>
    </cfRule>
    <cfRule type="cellIs" dxfId="2263" priority="112" operator="between">
      <formula>61</formula>
      <formula>80</formula>
    </cfRule>
    <cfRule type="cellIs" dxfId="2262" priority="113" operator="between">
      <formula>41</formula>
      <formula>60</formula>
    </cfRule>
    <cfRule type="cellIs" dxfId="2261" priority="114" operator="between">
      <formula>21</formula>
      <formula>40</formula>
    </cfRule>
    <cfRule type="cellIs" dxfId="2260" priority="115" operator="between">
      <formula>1</formula>
      <formula>20</formula>
    </cfRule>
  </conditionalFormatting>
  <conditionalFormatting sqref="C369:C371">
    <cfRule type="cellIs" dxfId="2259" priority="46" operator="between">
      <formula>81</formula>
      <formula>100</formula>
    </cfRule>
    <cfRule type="cellIs" dxfId="2258" priority="47" operator="between">
      <formula>61</formula>
      <formula>80</formula>
    </cfRule>
    <cfRule type="cellIs" dxfId="2257" priority="48" operator="between">
      <formula>41</formula>
      <formula>60</formula>
    </cfRule>
    <cfRule type="cellIs" dxfId="2256" priority="49" operator="between">
      <formula>21</formula>
      <formula>40</formula>
    </cfRule>
    <cfRule type="cellIs" dxfId="2255" priority="50" operator="between">
      <formula>1</formula>
      <formula>20</formula>
    </cfRule>
  </conditionalFormatting>
  <conditionalFormatting sqref="C369:C371">
    <cfRule type="cellIs" dxfId="2254" priority="41" operator="between">
      <formula>81</formula>
      <formula>100</formula>
    </cfRule>
    <cfRule type="cellIs" dxfId="2253" priority="42" operator="between">
      <formula>61</formula>
      <formula>80</formula>
    </cfRule>
    <cfRule type="cellIs" dxfId="2252" priority="43" operator="between">
      <formula>41</formula>
      <formula>60</formula>
    </cfRule>
    <cfRule type="cellIs" dxfId="2251" priority="44" operator="between">
      <formula>21</formula>
      <formula>40</formula>
    </cfRule>
    <cfRule type="cellIs" dxfId="2250" priority="45" operator="between">
      <formula>1</formula>
      <formula>20</formula>
    </cfRule>
  </conditionalFormatting>
  <conditionalFormatting sqref="C373">
    <cfRule type="cellIs" dxfId="2249" priority="36" operator="between">
      <formula>81</formula>
      <formula>100</formula>
    </cfRule>
    <cfRule type="cellIs" dxfId="2248" priority="37" operator="between">
      <formula>61</formula>
      <formula>80</formula>
    </cfRule>
    <cfRule type="cellIs" dxfId="2247" priority="38" operator="between">
      <formula>41</formula>
      <formula>60</formula>
    </cfRule>
    <cfRule type="cellIs" dxfId="2246" priority="39" operator="between">
      <formula>21</formula>
      <formula>40</formula>
    </cfRule>
    <cfRule type="cellIs" dxfId="2245" priority="40" operator="between">
      <formula>1</formula>
      <formula>20</formula>
    </cfRule>
  </conditionalFormatting>
  <conditionalFormatting sqref="C373">
    <cfRule type="cellIs" dxfId="2244" priority="31" operator="between">
      <formula>81</formula>
      <formula>100</formula>
    </cfRule>
    <cfRule type="cellIs" dxfId="2243" priority="32" operator="between">
      <formula>61</formula>
      <formula>80</formula>
    </cfRule>
    <cfRule type="cellIs" dxfId="2242" priority="33" operator="between">
      <formula>41</formula>
      <formula>60</formula>
    </cfRule>
    <cfRule type="cellIs" dxfId="2241" priority="34" operator="between">
      <formula>21</formula>
      <formula>40</formula>
    </cfRule>
    <cfRule type="cellIs" dxfId="2240" priority="35" operator="between">
      <formula>1</formula>
      <formula>20</formula>
    </cfRule>
  </conditionalFormatting>
  <conditionalFormatting sqref="C379">
    <cfRule type="cellIs" dxfId="2239" priority="26" operator="between">
      <formula>81</formula>
      <formula>100</formula>
    </cfRule>
    <cfRule type="cellIs" dxfId="2238" priority="27" operator="between">
      <formula>61</formula>
      <formula>80</formula>
    </cfRule>
    <cfRule type="cellIs" dxfId="2237" priority="28" operator="between">
      <formula>41</formula>
      <formula>60</formula>
    </cfRule>
    <cfRule type="cellIs" dxfId="2236" priority="29" operator="between">
      <formula>21</formula>
      <formula>40</formula>
    </cfRule>
    <cfRule type="cellIs" dxfId="2235" priority="30" operator="between">
      <formula>1</formula>
      <formula>20</formula>
    </cfRule>
  </conditionalFormatting>
  <conditionalFormatting sqref="C379">
    <cfRule type="cellIs" dxfId="2234" priority="21" operator="between">
      <formula>81</formula>
      <formula>100</formula>
    </cfRule>
    <cfRule type="cellIs" dxfId="2233" priority="22" operator="between">
      <formula>61</formula>
      <formula>80</formula>
    </cfRule>
    <cfRule type="cellIs" dxfId="2232" priority="23" operator="between">
      <formula>41</formula>
      <formula>60</formula>
    </cfRule>
    <cfRule type="cellIs" dxfId="2231" priority="24" operator="between">
      <formula>21</formula>
      <formula>40</formula>
    </cfRule>
    <cfRule type="cellIs" dxfId="2230" priority="25" operator="between">
      <formula>1</formula>
      <formula>20</formula>
    </cfRule>
  </conditionalFormatting>
  <conditionalFormatting sqref="C383">
    <cfRule type="cellIs" dxfId="2229" priority="16" operator="between">
      <formula>81</formula>
      <formula>100</formula>
    </cfRule>
    <cfRule type="cellIs" dxfId="2228" priority="17" operator="between">
      <formula>61</formula>
      <formula>80</formula>
    </cfRule>
    <cfRule type="cellIs" dxfId="2227" priority="18" operator="between">
      <formula>41</formula>
      <formula>60</formula>
    </cfRule>
    <cfRule type="cellIs" dxfId="2226" priority="19" operator="between">
      <formula>21</formula>
      <formula>40</formula>
    </cfRule>
    <cfRule type="cellIs" dxfId="2225" priority="20" operator="between">
      <formula>1</formula>
      <formula>20</formula>
    </cfRule>
  </conditionalFormatting>
  <conditionalFormatting sqref="C383">
    <cfRule type="cellIs" dxfId="2224" priority="11" operator="between">
      <formula>81</formula>
      <formula>100</formula>
    </cfRule>
    <cfRule type="cellIs" dxfId="2223" priority="12" operator="between">
      <formula>61</formula>
      <formula>80</formula>
    </cfRule>
    <cfRule type="cellIs" dxfId="2222" priority="13" operator="between">
      <formula>41</formula>
      <formula>60</formula>
    </cfRule>
    <cfRule type="cellIs" dxfId="2221" priority="14" operator="between">
      <formula>21</formula>
      <formula>40</formula>
    </cfRule>
    <cfRule type="cellIs" dxfId="2220" priority="15" operator="between">
      <formula>1</formula>
      <formula>20</formula>
    </cfRule>
  </conditionalFormatting>
  <conditionalFormatting sqref="C380:C382">
    <cfRule type="cellIs" dxfId="2219" priority="6" operator="between">
      <formula>81</formula>
      <formula>100</formula>
    </cfRule>
    <cfRule type="cellIs" dxfId="2218" priority="7" operator="between">
      <formula>61</formula>
      <formula>80</formula>
    </cfRule>
    <cfRule type="cellIs" dxfId="2217" priority="8" operator="between">
      <formula>41</formula>
      <formula>60</formula>
    </cfRule>
    <cfRule type="cellIs" dxfId="2216" priority="9" operator="between">
      <formula>21</formula>
      <formula>40</formula>
    </cfRule>
    <cfRule type="cellIs" dxfId="2215" priority="10" operator="between">
      <formula>1</formula>
      <formula>20</formula>
    </cfRule>
  </conditionalFormatting>
  <conditionalFormatting sqref="C380:C382">
    <cfRule type="cellIs" dxfId="2214" priority="1" operator="between">
      <formula>81</formula>
      <formula>100</formula>
    </cfRule>
    <cfRule type="cellIs" dxfId="2213" priority="2" operator="between">
      <formula>61</formula>
      <formula>80</formula>
    </cfRule>
    <cfRule type="cellIs" dxfId="2212" priority="3" operator="between">
      <formula>41</formula>
      <formula>60</formula>
    </cfRule>
    <cfRule type="cellIs" dxfId="2211" priority="4" operator="between">
      <formula>21</formula>
      <formula>40</formula>
    </cfRule>
    <cfRule type="cellIs" dxfId="2210" priority="5" operator="between">
      <formula>1</formula>
      <formula>20</formula>
    </cfRule>
  </conditionalFormatting>
  <conditionalFormatting sqref="C4:C5">
    <cfRule type="cellIs" dxfId="2209" priority="1111" operator="between">
      <formula>81</formula>
      <formula>100</formula>
    </cfRule>
    <cfRule type="cellIs" dxfId="2208" priority="1112" operator="between">
      <formula>61</formula>
      <formula>80</formula>
    </cfRule>
    <cfRule type="cellIs" dxfId="2207" priority="1113" operator="between">
      <formula>41</formula>
      <formula>60</formula>
    </cfRule>
    <cfRule type="cellIs" dxfId="2206" priority="1114" operator="between">
      <formula>21</formula>
      <formula>40</formula>
    </cfRule>
    <cfRule type="cellIs" dxfId="2205" priority="1115" operator="between">
      <formula>1</formula>
      <formula>20</formula>
    </cfRule>
  </conditionalFormatting>
  <conditionalFormatting sqref="C4:C5">
    <cfRule type="cellIs" dxfId="2204" priority="1106" operator="between">
      <formula>81</formula>
      <formula>100</formula>
    </cfRule>
    <cfRule type="cellIs" dxfId="2203" priority="1107" operator="between">
      <formula>61</formula>
      <formula>80</formula>
    </cfRule>
    <cfRule type="cellIs" dxfId="2202" priority="1108" operator="between">
      <formula>41</formula>
      <formula>60</formula>
    </cfRule>
    <cfRule type="cellIs" dxfId="2201" priority="1109" operator="between">
      <formula>21</formula>
      <formula>40</formula>
    </cfRule>
    <cfRule type="cellIs" dxfId="2200" priority="1110" operator="between">
      <formula>1</formula>
      <formula>20</formula>
    </cfRule>
  </conditionalFormatting>
  <conditionalFormatting sqref="C419">
    <cfRule type="cellIs" dxfId="2199" priority="291" operator="between">
      <formula>81</formula>
      <formula>100</formula>
    </cfRule>
    <cfRule type="cellIs" dxfId="2198" priority="292" operator="between">
      <formula>61</formula>
      <formula>80</formula>
    </cfRule>
    <cfRule type="cellIs" dxfId="2197" priority="293" operator="between">
      <formula>41</formula>
      <formula>60</formula>
    </cfRule>
    <cfRule type="cellIs" dxfId="2196" priority="294" operator="between">
      <formula>21</formula>
      <formula>40</formula>
    </cfRule>
    <cfRule type="cellIs" dxfId="2195" priority="295" operator="between">
      <formula>1</formula>
      <formula>20</formula>
    </cfRule>
  </conditionalFormatting>
  <conditionalFormatting sqref="C419">
    <cfRule type="cellIs" dxfId="2194" priority="286" operator="between">
      <formula>81</formula>
      <formula>100</formula>
    </cfRule>
    <cfRule type="cellIs" dxfId="2193" priority="287" operator="between">
      <formula>61</formula>
      <formula>80</formula>
    </cfRule>
    <cfRule type="cellIs" dxfId="2192" priority="288" operator="between">
      <formula>41</formula>
      <formula>60</formula>
    </cfRule>
    <cfRule type="cellIs" dxfId="2191" priority="289" operator="between">
      <formula>21</formula>
      <formula>40</formula>
    </cfRule>
    <cfRule type="cellIs" dxfId="2190" priority="290" operator="between">
      <formula>1</formula>
      <formula>20</formula>
    </cfRule>
  </conditionalFormatting>
  <conditionalFormatting sqref="C422:C438">
    <cfRule type="cellIs" dxfId="2189" priority="281" operator="between">
      <formula>81</formula>
      <formula>100</formula>
    </cfRule>
    <cfRule type="cellIs" dxfId="2188" priority="282" operator="between">
      <formula>61</formula>
      <formula>80</formula>
    </cfRule>
    <cfRule type="cellIs" dxfId="2187" priority="283" operator="between">
      <formula>41</formula>
      <formula>60</formula>
    </cfRule>
    <cfRule type="cellIs" dxfId="2186" priority="284" operator="between">
      <formula>21</formula>
      <formula>40</formula>
    </cfRule>
    <cfRule type="cellIs" dxfId="2185" priority="285" operator="between">
      <formula>1</formula>
      <formula>20</formula>
    </cfRule>
  </conditionalFormatting>
  <conditionalFormatting sqref="C422:C438">
    <cfRule type="cellIs" dxfId="2184" priority="276" operator="between">
      <formula>81</formula>
      <formula>100</formula>
    </cfRule>
    <cfRule type="cellIs" dxfId="2183" priority="277" operator="between">
      <formula>61</formula>
      <formula>80</formula>
    </cfRule>
    <cfRule type="cellIs" dxfId="2182" priority="278" operator="between">
      <formula>41</formula>
      <formula>60</formula>
    </cfRule>
    <cfRule type="cellIs" dxfId="2181" priority="279" operator="between">
      <formula>21</formula>
      <formula>40</formula>
    </cfRule>
    <cfRule type="cellIs" dxfId="2180" priority="280" operator="between">
      <formula>1</formula>
      <formula>20</formula>
    </cfRule>
  </conditionalFormatting>
  <conditionalFormatting sqref="C439:C440">
    <cfRule type="cellIs" dxfId="2179" priority="271" operator="between">
      <formula>81</formula>
      <formula>100</formula>
    </cfRule>
    <cfRule type="cellIs" dxfId="2178" priority="272" operator="between">
      <formula>61</formula>
      <formula>80</formula>
    </cfRule>
    <cfRule type="cellIs" dxfId="2177" priority="273" operator="between">
      <formula>41</formula>
      <formula>60</formula>
    </cfRule>
    <cfRule type="cellIs" dxfId="2176" priority="274" operator="between">
      <formula>21</formula>
      <formula>40</formula>
    </cfRule>
    <cfRule type="cellIs" dxfId="2175" priority="275" operator="between">
      <formula>1</formula>
      <formula>20</formula>
    </cfRule>
  </conditionalFormatting>
  <conditionalFormatting sqref="C439:C440">
    <cfRule type="cellIs" dxfId="2174" priority="266" operator="between">
      <formula>81</formula>
      <formula>100</formula>
    </cfRule>
    <cfRule type="cellIs" dxfId="2173" priority="267" operator="between">
      <formula>61</formula>
      <formula>80</formula>
    </cfRule>
    <cfRule type="cellIs" dxfId="2172" priority="268" operator="between">
      <formula>41</formula>
      <formula>60</formula>
    </cfRule>
    <cfRule type="cellIs" dxfId="2171" priority="269" operator="between">
      <formula>21</formula>
      <formula>40</formula>
    </cfRule>
    <cfRule type="cellIs" dxfId="2170" priority="270" operator="between">
      <formula>1</formula>
      <formula>20</formula>
    </cfRule>
  </conditionalFormatting>
  <conditionalFormatting sqref="C489:C490">
    <cfRule type="cellIs" dxfId="2169" priority="216" operator="between">
      <formula>81</formula>
      <formula>100</formula>
    </cfRule>
    <cfRule type="cellIs" dxfId="2168" priority="217" operator="between">
      <formula>61</formula>
      <formula>80</formula>
    </cfRule>
    <cfRule type="cellIs" dxfId="2167" priority="218" operator="between">
      <formula>41</formula>
      <formula>60</formula>
    </cfRule>
    <cfRule type="cellIs" dxfId="2166" priority="219" operator="between">
      <formula>21</formula>
      <formula>40</formula>
    </cfRule>
    <cfRule type="cellIs" dxfId="2165" priority="220" operator="between">
      <formula>1</formula>
      <formula>20</formula>
    </cfRule>
  </conditionalFormatting>
  <conditionalFormatting sqref="C489:C490">
    <cfRule type="cellIs" dxfId="2164" priority="211" operator="between">
      <formula>81</formula>
      <formula>100</formula>
    </cfRule>
    <cfRule type="cellIs" dxfId="2163" priority="212" operator="between">
      <formula>61</formula>
      <formula>80</formula>
    </cfRule>
    <cfRule type="cellIs" dxfId="2162" priority="213" operator="between">
      <formula>41</formula>
      <formula>60</formula>
    </cfRule>
    <cfRule type="cellIs" dxfId="2161" priority="214" operator="between">
      <formula>21</formula>
      <formula>40</formula>
    </cfRule>
    <cfRule type="cellIs" dxfId="2160" priority="215" operator="between">
      <formula>1</formula>
      <formula>20</formula>
    </cfRule>
  </conditionalFormatting>
  <conditionalFormatting sqref="C491:C498">
    <cfRule type="cellIs" dxfId="2159" priority="206" operator="between">
      <formula>81</formula>
      <formula>100</formula>
    </cfRule>
    <cfRule type="cellIs" dxfId="2158" priority="207" operator="between">
      <formula>61</formula>
      <formula>80</formula>
    </cfRule>
    <cfRule type="cellIs" dxfId="2157" priority="208" operator="between">
      <formula>41</formula>
      <formula>60</formula>
    </cfRule>
    <cfRule type="cellIs" dxfId="2156" priority="209" operator="between">
      <formula>21</formula>
      <formula>40</formula>
    </cfRule>
    <cfRule type="cellIs" dxfId="2155" priority="210" operator="between">
      <formula>1</formula>
      <formula>20</formula>
    </cfRule>
  </conditionalFormatting>
  <conditionalFormatting sqref="C491:C498">
    <cfRule type="cellIs" dxfId="2154" priority="201" operator="between">
      <formula>81</formula>
      <formula>100</formula>
    </cfRule>
    <cfRule type="cellIs" dxfId="2153" priority="202" operator="between">
      <formula>61</formula>
      <formula>80</formula>
    </cfRule>
    <cfRule type="cellIs" dxfId="2152" priority="203" operator="between">
      <formula>41</formula>
      <formula>60</formula>
    </cfRule>
    <cfRule type="cellIs" dxfId="2151" priority="204" operator="between">
      <formula>21</formula>
      <formula>40</formula>
    </cfRule>
    <cfRule type="cellIs" dxfId="2150" priority="205" operator="between">
      <formula>1</formula>
      <formula>20</formula>
    </cfRule>
  </conditionalFormatting>
  <conditionalFormatting sqref="C503:C504">
    <cfRule type="cellIs" dxfId="2149" priority="196" operator="between">
      <formula>81</formula>
      <formula>100</formula>
    </cfRule>
    <cfRule type="cellIs" dxfId="2148" priority="197" operator="between">
      <formula>61</formula>
      <formula>80</formula>
    </cfRule>
    <cfRule type="cellIs" dxfId="2147" priority="198" operator="between">
      <formula>41</formula>
      <formula>60</formula>
    </cfRule>
    <cfRule type="cellIs" dxfId="2146" priority="199" operator="between">
      <formula>21</formula>
      <formula>40</formula>
    </cfRule>
    <cfRule type="cellIs" dxfId="2145" priority="200" operator="between">
      <formula>1</formula>
      <formula>20</formula>
    </cfRule>
  </conditionalFormatting>
  <conditionalFormatting sqref="C503:C504">
    <cfRule type="cellIs" dxfId="2144" priority="191" operator="between">
      <formula>81</formula>
      <formula>100</formula>
    </cfRule>
    <cfRule type="cellIs" dxfId="2143" priority="192" operator="between">
      <formula>61</formula>
      <formula>80</formula>
    </cfRule>
    <cfRule type="cellIs" dxfId="2142" priority="193" operator="between">
      <formula>41</formula>
      <formula>60</formula>
    </cfRule>
    <cfRule type="cellIs" dxfId="2141" priority="194" operator="between">
      <formula>21</formula>
      <formula>40</formula>
    </cfRule>
    <cfRule type="cellIs" dxfId="2140" priority="195" operator="between">
      <formula>1</formula>
      <formula>20</formula>
    </cfRule>
  </conditionalFormatting>
  <conditionalFormatting sqref="C6:C12">
    <cfRule type="cellIs" dxfId="2139" priority="1101" operator="between">
      <formula>81</formula>
      <formula>100</formula>
    </cfRule>
    <cfRule type="cellIs" dxfId="2138" priority="1102" operator="between">
      <formula>61</formula>
      <formula>80</formula>
    </cfRule>
    <cfRule type="cellIs" dxfId="2137" priority="1103" operator="between">
      <formula>41</formula>
      <formula>60</formula>
    </cfRule>
    <cfRule type="cellIs" dxfId="2136" priority="1104" operator="between">
      <formula>21</formula>
      <formula>40</formula>
    </cfRule>
    <cfRule type="cellIs" dxfId="2135" priority="1105" operator="between">
      <formula>1</formula>
      <formula>20</formula>
    </cfRule>
  </conditionalFormatting>
  <conditionalFormatting sqref="C6:C12">
    <cfRule type="cellIs" dxfId="2134" priority="1096" operator="between">
      <formula>81</formula>
      <formula>100</formula>
    </cfRule>
    <cfRule type="cellIs" dxfId="2133" priority="1097" operator="between">
      <formula>61</formula>
      <formula>80</formula>
    </cfRule>
    <cfRule type="cellIs" dxfId="2132" priority="1098" operator="between">
      <formula>41</formula>
      <formula>60</formula>
    </cfRule>
    <cfRule type="cellIs" dxfId="2131" priority="1099" operator="between">
      <formula>21</formula>
      <formula>40</formula>
    </cfRule>
    <cfRule type="cellIs" dxfId="2130" priority="1100" operator="between">
      <formula>1</formula>
      <formula>20</formula>
    </cfRule>
  </conditionalFormatting>
  <conditionalFormatting sqref="C4:C14">
    <cfRule type="cellIs" dxfId="2129" priority="1091" operator="between">
      <formula>81</formula>
      <formula>100</formula>
    </cfRule>
    <cfRule type="cellIs" dxfId="2128" priority="1092" operator="between">
      <formula>61</formula>
      <formula>80</formula>
    </cfRule>
    <cfRule type="cellIs" dxfId="2127" priority="1093" operator="between">
      <formula>41</formula>
      <formula>60</formula>
    </cfRule>
    <cfRule type="cellIs" dxfId="2126" priority="1094" operator="between">
      <formula>2</formula>
      <formula>40</formula>
    </cfRule>
    <cfRule type="cellIs" dxfId="2125" priority="1095" operator="between">
      <formula>-1</formula>
      <formula>1</formula>
    </cfRule>
  </conditionalFormatting>
  <conditionalFormatting sqref="C415:C454">
    <cfRule type="cellIs" dxfId="2124" priority="296" operator="between">
      <formula>81</formula>
      <formula>100</formula>
    </cfRule>
    <cfRule type="cellIs" dxfId="2123" priority="297" operator="between">
      <formula>61</formula>
      <formula>80</formula>
    </cfRule>
    <cfRule type="cellIs" dxfId="2122" priority="298" operator="between">
      <formula>41</formula>
      <formula>60</formula>
    </cfRule>
    <cfRule type="cellIs" dxfId="2121" priority="299" operator="between">
      <formula>2</formula>
      <formula>40</formula>
    </cfRule>
    <cfRule type="cellIs" dxfId="2120" priority="300" operator="between">
      <formula>-1</formula>
      <formula>1</formula>
    </cfRule>
  </conditionalFormatting>
  <conditionalFormatting sqref="C441:C448">
    <cfRule type="cellIs" dxfId="2119" priority="261" operator="between">
      <formula>81</formula>
      <formula>100</formula>
    </cfRule>
    <cfRule type="cellIs" dxfId="2118" priority="262" operator="between">
      <formula>61</formula>
      <formula>80</formula>
    </cfRule>
    <cfRule type="cellIs" dxfId="2117" priority="263" operator="between">
      <formula>41</formula>
      <formula>60</formula>
    </cfRule>
    <cfRule type="cellIs" dxfId="2116" priority="264" operator="between">
      <formula>21</formula>
      <formula>40</formula>
    </cfRule>
    <cfRule type="cellIs" dxfId="2115" priority="265" operator="between">
      <formula>1</formula>
      <formula>20</formula>
    </cfRule>
  </conditionalFormatting>
  <conditionalFormatting sqref="C441:C448">
    <cfRule type="cellIs" dxfId="2114" priority="256" operator="between">
      <formula>81</formula>
      <formula>100</formula>
    </cfRule>
    <cfRule type="cellIs" dxfId="2113" priority="257" operator="between">
      <formula>61</formula>
      <formula>80</formula>
    </cfRule>
    <cfRule type="cellIs" dxfId="2112" priority="258" operator="between">
      <formula>41</formula>
      <formula>60</formula>
    </cfRule>
    <cfRule type="cellIs" dxfId="2111" priority="259" operator="between">
      <formula>21</formula>
      <formula>40</formula>
    </cfRule>
    <cfRule type="cellIs" dxfId="2110" priority="260" operator="between">
      <formula>1</formula>
      <formula>20</formula>
    </cfRule>
  </conditionalFormatting>
  <conditionalFormatting sqref="C453:C454">
    <cfRule type="cellIs" dxfId="2109" priority="251" operator="between">
      <formula>81</formula>
      <formula>100</formula>
    </cfRule>
    <cfRule type="cellIs" dxfId="2108" priority="252" operator="between">
      <formula>61</formula>
      <formula>80</formula>
    </cfRule>
    <cfRule type="cellIs" dxfId="2107" priority="253" operator="between">
      <formula>41</formula>
      <formula>60</formula>
    </cfRule>
    <cfRule type="cellIs" dxfId="2106" priority="254" operator="between">
      <formula>21</formula>
      <formula>40</formula>
    </cfRule>
    <cfRule type="cellIs" dxfId="2105" priority="255" operator="between">
      <formula>1</formula>
      <formula>20</formula>
    </cfRule>
  </conditionalFormatting>
  <conditionalFormatting sqref="C453:C454">
    <cfRule type="cellIs" dxfId="2104" priority="246" operator="between">
      <formula>81</formula>
      <formula>100</formula>
    </cfRule>
    <cfRule type="cellIs" dxfId="2103" priority="247" operator="between">
      <formula>61</formula>
      <formula>80</formula>
    </cfRule>
    <cfRule type="cellIs" dxfId="2102" priority="248" operator="between">
      <formula>41</formula>
      <formula>60</formula>
    </cfRule>
    <cfRule type="cellIs" dxfId="2101" priority="249" operator="between">
      <formula>21</formula>
      <formula>40</formula>
    </cfRule>
    <cfRule type="cellIs" dxfId="2100" priority="250" operator="between">
      <formula>1</formula>
      <formula>20</formula>
    </cfRule>
  </conditionalFormatting>
  <conditionalFormatting sqref="C455:C504">
    <cfRule type="cellIs" dxfId="2099" priority="241" operator="between">
      <formula>81</formula>
      <formula>100</formula>
    </cfRule>
    <cfRule type="cellIs" dxfId="2098" priority="242" operator="between">
      <formula>61</formula>
      <formula>80</formula>
    </cfRule>
    <cfRule type="cellIs" dxfId="2097" priority="243" operator="between">
      <formula>41</formula>
      <formula>60</formula>
    </cfRule>
    <cfRule type="cellIs" dxfId="2096" priority="244" operator="between">
      <formula>2</formula>
      <formula>40</formula>
    </cfRule>
    <cfRule type="cellIs" dxfId="2095" priority="245" operator="between">
      <formula>-1</formula>
      <formula>1</formula>
    </cfRule>
  </conditionalFormatting>
  <conditionalFormatting sqref="C505:C543">
    <cfRule type="cellIs" dxfId="2094" priority="186" operator="between">
      <formula>81</formula>
      <formula>100</formula>
    </cfRule>
    <cfRule type="cellIs" dxfId="2093" priority="187" operator="between">
      <formula>61</formula>
      <formula>80</formula>
    </cfRule>
    <cfRule type="cellIs" dxfId="2092" priority="188" operator="between">
      <formula>41</formula>
      <formula>60</formula>
    </cfRule>
    <cfRule type="cellIs" dxfId="2091" priority="189" operator="between">
      <formula>2</formula>
      <formula>40</formula>
    </cfRule>
    <cfRule type="cellIs" dxfId="2090" priority="190" operator="between">
      <formula>-1</formula>
      <formula>1</formula>
    </cfRule>
  </conditionalFormatting>
  <conditionalFormatting sqref="C527:C528">
    <cfRule type="cellIs" dxfId="2089" priority="161" operator="between">
      <formula>81</formula>
      <formula>100</formula>
    </cfRule>
    <cfRule type="cellIs" dxfId="2088" priority="162" operator="between">
      <formula>61</formula>
      <formula>80</formula>
    </cfRule>
    <cfRule type="cellIs" dxfId="2087" priority="163" operator="between">
      <formula>41</formula>
      <formula>60</formula>
    </cfRule>
    <cfRule type="cellIs" dxfId="2086" priority="164" operator="between">
      <formula>21</formula>
      <formula>40</formula>
    </cfRule>
    <cfRule type="cellIs" dxfId="2085" priority="165" operator="between">
      <formula>1</formula>
      <formula>20</formula>
    </cfRule>
  </conditionalFormatting>
  <conditionalFormatting sqref="C527:C528">
    <cfRule type="cellIs" dxfId="2084" priority="156" operator="between">
      <formula>81</formula>
      <formula>100</formula>
    </cfRule>
    <cfRule type="cellIs" dxfId="2083" priority="157" operator="between">
      <formula>61</formula>
      <formula>80</formula>
    </cfRule>
    <cfRule type="cellIs" dxfId="2082" priority="158" operator="between">
      <formula>41</formula>
      <formula>60</formula>
    </cfRule>
    <cfRule type="cellIs" dxfId="2081" priority="159" operator="between">
      <formula>21</formula>
      <formula>40</formula>
    </cfRule>
    <cfRule type="cellIs" dxfId="2080" priority="160" operator="between">
      <formula>1</formula>
      <formula>20</formula>
    </cfRule>
  </conditionalFormatting>
  <conditionalFormatting sqref="C529:C536">
    <cfRule type="cellIs" dxfId="2079" priority="151" operator="between">
      <formula>81</formula>
      <formula>100</formula>
    </cfRule>
    <cfRule type="cellIs" dxfId="2078" priority="152" operator="between">
      <formula>61</formula>
      <formula>80</formula>
    </cfRule>
    <cfRule type="cellIs" dxfId="2077" priority="153" operator="between">
      <formula>41</formula>
      <formula>60</formula>
    </cfRule>
    <cfRule type="cellIs" dxfId="2076" priority="154" operator="between">
      <formula>21</formula>
      <formula>40</formula>
    </cfRule>
    <cfRule type="cellIs" dxfId="2075" priority="155" operator="between">
      <formula>1</formula>
      <formula>20</formula>
    </cfRule>
  </conditionalFormatting>
  <conditionalFormatting sqref="C529:C536">
    <cfRule type="cellIs" dxfId="2074" priority="146" operator="between">
      <formula>81</formula>
      <formula>100</formula>
    </cfRule>
    <cfRule type="cellIs" dxfId="2073" priority="147" operator="between">
      <formula>61</formula>
      <formula>80</formula>
    </cfRule>
    <cfRule type="cellIs" dxfId="2072" priority="148" operator="between">
      <formula>41</formula>
      <formula>60</formula>
    </cfRule>
    <cfRule type="cellIs" dxfId="2071" priority="149" operator="between">
      <formula>21</formula>
      <formula>40</formula>
    </cfRule>
    <cfRule type="cellIs" dxfId="2070" priority="150" operator="between">
      <formula>1</formula>
      <formula>20</formula>
    </cfRule>
  </conditionalFormatting>
  <conditionalFormatting sqref="C541:C543">
    <cfRule type="cellIs" dxfId="2069" priority="141" operator="between">
      <formula>81</formula>
      <formula>100</formula>
    </cfRule>
    <cfRule type="cellIs" dxfId="2068" priority="142" operator="between">
      <formula>61</formula>
      <formula>80</formula>
    </cfRule>
    <cfRule type="cellIs" dxfId="2067" priority="143" operator="between">
      <formula>41</formula>
      <formula>60</formula>
    </cfRule>
    <cfRule type="cellIs" dxfId="2066" priority="144" operator="between">
      <formula>21</formula>
      <formula>40</formula>
    </cfRule>
    <cfRule type="cellIs" dxfId="2065" priority="145" operator="between">
      <formula>1</formula>
      <formula>20</formula>
    </cfRule>
  </conditionalFormatting>
  <conditionalFormatting sqref="C541:C543">
    <cfRule type="cellIs" dxfId="2064" priority="136" operator="between">
      <formula>81</formula>
      <formula>100</formula>
    </cfRule>
    <cfRule type="cellIs" dxfId="2063" priority="137" operator="between">
      <formula>61</formula>
      <formula>80</formula>
    </cfRule>
    <cfRule type="cellIs" dxfId="2062" priority="138" operator="between">
      <formula>41</formula>
      <formula>60</formula>
    </cfRule>
    <cfRule type="cellIs" dxfId="2061" priority="139" operator="between">
      <formula>21</formula>
      <formula>40</formula>
    </cfRule>
    <cfRule type="cellIs" dxfId="2060" priority="140" operator="between">
      <formula>1</formula>
      <formula>20</formula>
    </cfRule>
  </conditionalFormatting>
  <conditionalFormatting sqref="C346:C383">
    <cfRule type="cellIs" dxfId="2059" priority="131" operator="between">
      <formula>81</formula>
      <formula>100</formula>
    </cfRule>
    <cfRule type="cellIs" dxfId="2058" priority="132" operator="between">
      <formula>61</formula>
      <formula>80</formula>
    </cfRule>
    <cfRule type="cellIs" dxfId="2057" priority="133" operator="between">
      <formula>41</formula>
      <formula>60</formula>
    </cfRule>
    <cfRule type="cellIs" dxfId="2056" priority="134" operator="between">
      <formula>2</formula>
      <formula>40</formula>
    </cfRule>
    <cfRule type="cellIs" dxfId="2055" priority="135" operator="between">
      <formula>-1</formula>
      <formula>1</formula>
    </cfRule>
  </conditionalFormatting>
  <conditionalFormatting sqref="C359:C364">
    <cfRule type="cellIs" dxfId="2054" priority="106" operator="between">
      <formula>81</formula>
      <formula>100</formula>
    </cfRule>
    <cfRule type="cellIs" dxfId="2053" priority="107" operator="between">
      <formula>61</formula>
      <formula>80</formula>
    </cfRule>
    <cfRule type="cellIs" dxfId="2052" priority="108" operator="between">
      <formula>41</formula>
      <formula>60</formula>
    </cfRule>
    <cfRule type="cellIs" dxfId="2051" priority="109" operator="between">
      <formula>21</formula>
      <formula>40</formula>
    </cfRule>
    <cfRule type="cellIs" dxfId="2050" priority="110" operator="between">
      <formula>1</formula>
      <formula>20</formula>
    </cfRule>
  </conditionalFormatting>
  <conditionalFormatting sqref="C359:C364">
    <cfRule type="cellIs" dxfId="2049" priority="101" operator="between">
      <formula>81</formula>
      <formula>100</formula>
    </cfRule>
    <cfRule type="cellIs" dxfId="2048" priority="102" operator="between">
      <formula>61</formula>
      <formula>80</formula>
    </cfRule>
    <cfRule type="cellIs" dxfId="2047" priority="103" operator="between">
      <formula>41</formula>
      <formula>60</formula>
    </cfRule>
    <cfRule type="cellIs" dxfId="2046" priority="104" operator="between">
      <formula>21</formula>
      <formula>40</formula>
    </cfRule>
    <cfRule type="cellIs" dxfId="2045" priority="105" operator="between">
      <formula>1</formula>
      <formula>20</formula>
    </cfRule>
  </conditionalFormatting>
  <conditionalFormatting sqref="C368">
    <cfRule type="cellIs" dxfId="2044" priority="96" operator="between">
      <formula>81</formula>
      <formula>100</formula>
    </cfRule>
    <cfRule type="cellIs" dxfId="2043" priority="97" operator="between">
      <formula>61</formula>
      <formula>80</formula>
    </cfRule>
    <cfRule type="cellIs" dxfId="2042" priority="98" operator="between">
      <formula>41</formula>
      <formula>60</formula>
    </cfRule>
    <cfRule type="cellIs" dxfId="2041" priority="99" operator="between">
      <formula>21</formula>
      <formula>40</formula>
    </cfRule>
    <cfRule type="cellIs" dxfId="2040" priority="100" operator="between">
      <formula>1</formula>
      <formula>20</formula>
    </cfRule>
  </conditionalFormatting>
  <conditionalFormatting sqref="C368">
    <cfRule type="cellIs" dxfId="2039" priority="91" operator="between">
      <formula>81</formula>
      <formula>100</formula>
    </cfRule>
    <cfRule type="cellIs" dxfId="2038" priority="92" operator="between">
      <formula>61</formula>
      <formula>80</formula>
    </cfRule>
    <cfRule type="cellIs" dxfId="2037" priority="93" operator="between">
      <formula>41</formula>
      <formula>60</formula>
    </cfRule>
    <cfRule type="cellIs" dxfId="2036" priority="94" operator="between">
      <formula>21</formula>
      <formula>40</formula>
    </cfRule>
    <cfRule type="cellIs" dxfId="2035" priority="95" operator="between">
      <formula>1</formula>
      <formula>20</formula>
    </cfRule>
  </conditionalFormatting>
  <conditionalFormatting sqref="C365:C367">
    <cfRule type="cellIs" dxfId="2034" priority="86" operator="between">
      <formula>81</formula>
      <formula>100</formula>
    </cfRule>
    <cfRule type="cellIs" dxfId="2033" priority="87" operator="between">
      <formula>61</formula>
      <formula>80</formula>
    </cfRule>
    <cfRule type="cellIs" dxfId="2032" priority="88" operator="between">
      <formula>41</formula>
      <formula>60</formula>
    </cfRule>
    <cfRule type="cellIs" dxfId="2031" priority="89" operator="between">
      <formula>21</formula>
      <formula>40</formula>
    </cfRule>
    <cfRule type="cellIs" dxfId="2030" priority="90" operator="between">
      <formula>1</formula>
      <formula>20</formula>
    </cfRule>
  </conditionalFormatting>
  <conditionalFormatting sqref="C365:C367">
    <cfRule type="cellIs" dxfId="2029" priority="81" operator="between">
      <formula>81</formula>
      <formula>100</formula>
    </cfRule>
    <cfRule type="cellIs" dxfId="2028" priority="82" operator="between">
      <formula>61</formula>
      <formula>80</formula>
    </cfRule>
    <cfRule type="cellIs" dxfId="2027" priority="83" operator="between">
      <formula>41</formula>
      <formula>60</formula>
    </cfRule>
    <cfRule type="cellIs" dxfId="2026" priority="84" operator="between">
      <formula>21</formula>
      <formula>40</formula>
    </cfRule>
    <cfRule type="cellIs" dxfId="2025" priority="85" operator="between">
      <formula>1</formula>
      <formula>20</formula>
    </cfRule>
  </conditionalFormatting>
  <conditionalFormatting sqref="C377:C378">
    <cfRule type="cellIs" dxfId="2024" priority="76" operator="between">
      <formula>81</formula>
      <formula>100</formula>
    </cfRule>
    <cfRule type="cellIs" dxfId="2023" priority="77" operator="between">
      <formula>61</formula>
      <formula>80</formula>
    </cfRule>
    <cfRule type="cellIs" dxfId="2022" priority="78" operator="between">
      <formula>41</formula>
      <formula>60</formula>
    </cfRule>
    <cfRule type="cellIs" dxfId="2021" priority="79" operator="between">
      <formula>21</formula>
      <formula>40</formula>
    </cfRule>
    <cfRule type="cellIs" dxfId="2020" priority="80" operator="between">
      <formula>1</formula>
      <formula>20</formula>
    </cfRule>
  </conditionalFormatting>
  <conditionalFormatting sqref="C377:C378">
    <cfRule type="cellIs" dxfId="2019" priority="71" operator="between">
      <formula>81</formula>
      <formula>100</formula>
    </cfRule>
    <cfRule type="cellIs" dxfId="2018" priority="72" operator="between">
      <formula>61</formula>
      <formula>80</formula>
    </cfRule>
    <cfRule type="cellIs" dxfId="2017" priority="73" operator="between">
      <formula>41</formula>
      <formula>60</formula>
    </cfRule>
    <cfRule type="cellIs" dxfId="2016" priority="74" operator="between">
      <formula>21</formula>
      <formula>40</formula>
    </cfRule>
    <cfRule type="cellIs" dxfId="2015" priority="75" operator="between">
      <formula>1</formula>
      <formula>20</formula>
    </cfRule>
  </conditionalFormatting>
  <conditionalFormatting sqref="C374:C376">
    <cfRule type="cellIs" dxfId="2014" priority="66" operator="between">
      <formula>81</formula>
      <formula>100</formula>
    </cfRule>
    <cfRule type="cellIs" dxfId="2013" priority="67" operator="between">
      <formula>61</formula>
      <formula>80</formula>
    </cfRule>
    <cfRule type="cellIs" dxfId="2012" priority="68" operator="between">
      <formula>41</formula>
      <formula>60</formula>
    </cfRule>
    <cfRule type="cellIs" dxfId="2011" priority="69" operator="between">
      <formula>21</formula>
      <formula>40</formula>
    </cfRule>
    <cfRule type="cellIs" dxfId="2010" priority="70" operator="between">
      <formula>1</formula>
      <formula>20</formula>
    </cfRule>
  </conditionalFormatting>
  <conditionalFormatting sqref="C374:C376">
    <cfRule type="cellIs" dxfId="2009" priority="61" operator="between">
      <formula>81</formula>
      <formula>100</formula>
    </cfRule>
    <cfRule type="cellIs" dxfId="2008" priority="62" operator="between">
      <formula>61</formula>
      <formula>80</formula>
    </cfRule>
    <cfRule type="cellIs" dxfId="2007" priority="63" operator="between">
      <formula>41</formula>
      <formula>60</formula>
    </cfRule>
    <cfRule type="cellIs" dxfId="2006" priority="64" operator="between">
      <formula>21</formula>
      <formula>40</formula>
    </cfRule>
    <cfRule type="cellIs" dxfId="2005" priority="65" operator="between">
      <formula>1</formula>
      <formula>20</formula>
    </cfRule>
  </conditionalFormatting>
  <conditionalFormatting sqref="C372">
    <cfRule type="cellIs" dxfId="2004" priority="56" operator="between">
      <formula>81</formula>
      <formula>100</formula>
    </cfRule>
    <cfRule type="cellIs" dxfId="2003" priority="57" operator="between">
      <formula>61</formula>
      <formula>80</formula>
    </cfRule>
    <cfRule type="cellIs" dxfId="2002" priority="58" operator="between">
      <formula>41</formula>
      <formula>60</formula>
    </cfRule>
    <cfRule type="cellIs" dxfId="2001" priority="59" operator="between">
      <formula>21</formula>
      <formula>40</formula>
    </cfRule>
    <cfRule type="cellIs" dxfId="2000" priority="60" operator="between">
      <formula>1</formula>
      <formula>20</formula>
    </cfRule>
  </conditionalFormatting>
  <conditionalFormatting sqref="C372">
    <cfRule type="cellIs" dxfId="1999" priority="51" operator="between">
      <formula>81</formula>
      <formula>100</formula>
    </cfRule>
    <cfRule type="cellIs" dxfId="1998" priority="52" operator="between">
      <formula>61</formula>
      <formula>80</formula>
    </cfRule>
    <cfRule type="cellIs" dxfId="1997" priority="53" operator="between">
      <formula>41</formula>
      <formula>60</formula>
    </cfRule>
    <cfRule type="cellIs" dxfId="1996" priority="54" operator="between">
      <formula>21</formula>
      <formula>40</formula>
    </cfRule>
    <cfRule type="cellIs" dxfId="1995" priority="55" operator="between">
      <formula>1</formula>
      <formula>20</formula>
    </cfRule>
  </conditionalFormatting>
  <dataValidations count="2">
    <dataValidation allowBlank="1" showInputMessage="1" showErrorMessage="1" error="ERROR. VALOR NO ACEPTADO" sqref="J15:J16 J34:J40 J46 J42 J44 J62:J65 J49 J51:J54 J76:J77 J509:J517 J108:J110 J541 J402:J403 M541 J527 D541 J399 J28 D337:D345 E4:G4 M4 D4 D6 E6:G6 M6 M8 D8 E8:G8 E10:G10 M10 D10 D12:D24 E12:G24 M12:M24 J18:J24 J26 D26 E26:G26 M26 M28 D28 E28:G28 E30:G30 M30 D30 D32 E32:G32 J32 M32 M34:M46 D34:D46 E34:G46 E48:G60 M48:M60 J56:J60 D48:D60 D62:D74 E62:G74 J67:J74 M62:M74 M76:M88 D76:D88 J79:J88 E76:G88 E90:G102 M90:M102 D90:D102 J90:J102 J104 E104:G104 M104 D104 D106 J106 E106:G106 M106 M108:M120 D108:D120 E108:G120 E122:G122 M122 D122 D124 E124:G124 M124 M126 D126 E126:G126 E128:G128 M128 D128 D130 E130:G130 M130 M132 D132 E132:G132 E134:G134 M134 D134 D136 E136:G136 M136 M138:M150 D138:D150 E138:G150 E152:G164 M152:M164 D152:D164 D166:D178 E166:G178 M166:M178 M180 D180 E180:G180 E182:G194 M182:M194 D182:D194 D196 E196:G196 M196 M198 D198 E198:G198 E200:G200 M200 D200 D202 E202:G202 M202 M204:M205 D204:D205 E204:G205 E207:G219 M207:M219 D207:D219 D221:D233 E221:G233 M221:M233 M235 D235 E235:G235 E237:G249 M237:M249 D237:D249 D251 E251:G251 M251 M253:M265 D253:D265 E253:G265 E267:G267 M267 D267 D269 E269:G269 M269 M271 D271 E271:G271 E273:G273 M273 D273 D275 E275:G275 M275 M277:M289 D277:D289 E277:G289 E291:G303 M291:M303 D291:D303 D305 E305:G305 M305 M307 D307 E307:G307 E309:G309 M309 D309 D311 E311:G311 M311 M313 D313 E313:G313 E315:G327 M315:M327 D315:D327 D329 E329:G329 M329 M331 D331 E331:G331 E333:G333 M333 D333 D335 E335:G335 M335 M337:M349 E337:G349 E351:G363 M351:M363 M365:M377 E365:G377 E379:G391 D384:D391 M379:M391 M393 E393:G393 D393 D395 M395 J395 E395:G395 E397:G397 D397 M397 J397 E399:G411 D399:D411 M399:M411 M413:M425 J415:J425 E413:G425 D413:D425 D427 M427 J427 E427:G427 E429:G429 D429 M429 J429 J431 E431:G431 D431 M431 M433 J433 E433:G433 D433 D435 M435 J435 E435:G435 E437:G437 D437 M437 J437 J439 E439:G439 D439 M439 M441 J441 E441:G441 D441 D443 M443 J443 E443:G443 E445:G445 D445 M445 J445 J447 E447:G447 D447 M447 M449 J449 E449:G449 D449 D451 M451 J451 E451:G451 E453:G453 D453 M453 J453 J455 E455:G455 D455 M455 M457 J457 E457:G457 D457 D459 M459 J459 E459:G459 E461:G461 D461 M461 J461 J463 E463:G463 D463 M463 M465 J465 E465:G465 D465 D467 M467 J467 E467:G467 E469:G469 D469 M469 J469 J471 E471:G471 D471 M471 M473 J473 E473:G473 D473 D475 M475 J475 E475:G475 E477:G477 D477 M477 J477 J479 E479:G479 D479 M479 M481 J481 E481:G481 D481 D483 M483 J483 E483:G483 E485:G485 D485 M485 J485 J487 E487:G487 D487 M487 M489 J489 E489:G489 D489 D491 M491 J491 E491:G491 E493:G493 D493 M493 J493 J495 E495:G495 D495 M495 M497 J497 E497:G497 D497 D499 M499 J499 E499:G499 E501:G501 D501 M501 J501 J503 E503:G503 D503 M503 M505 J505 E505:G505 D505 D507 M507 J507 E507:G507 E509:G521 J520:J521 D509:D521 M509:M521 M523 E523:G523 J523 D523 D525 M525 E525:G525 J525 D527 M527 E527:G527 E529:G529 D529 M529 M531 J531 E531:G531 D531 D533 M533 J533 E533:G533 E535:G535 D535 M535 J535 J537 E537:G537 D537 M537 M539 J539 E539:G539 D539 E541:G541" xr:uid="{58E4E069-0C4E-4BF8-9F70-0C44F0B71047}"/>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C4 C6 C8 C10 C12:C24 C26 C28 C30 C32 C34:C46 C48:C60 C62:C74 C76:C88 C90:C102 C104 C106 C108:C120 C122 C124 C126 C128 C130 C132 C134 C136 C138:C150 C152:C164 C166:C178 C180 C182:C194 C196 C198 C200 C202 C204:C205 C207:C219 C221:C233 C235 C237:C249 C251 C253:C265 C267 C269 C271 C273 C275 C277:C289 C291:C303 C305 C307 C309 C311 C313 C315:C327 C329 C331 C333 C335 C337:C349 C351:C363 C365:C377 C379:C391 C393 C395 C397 C399:C411 C413:C425 C427 C429 C431 C433 C435 C437 C439 C441 C443 C445 C447 C449 C451 C453 C455 C457 C459 C461 C463 C465 C467 C469 C471 C473 C475 C477 C479 C481 C483 C485 C487 C489 C491 C493 C495 C497 C499 C501 C503 C505 C507 C509:C521 C523 C525 C527 C529 C531 C533 C535 C537 C539 C541" xr:uid="{A8197561-827C-4B99-967B-E4FE0605EBB4}">
      <formula1>0</formula1>
      <formula2>100</formula2>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4"/>
  <sheetViews>
    <sheetView tabSelected="1" zoomScale="89" zoomScaleNormal="89" workbookViewId="0"/>
  </sheetViews>
  <sheetFormatPr baseColWidth="10" defaultRowHeight="15" x14ac:dyDescent="0.25"/>
  <cols>
    <col min="1" max="1" width="0.875" customWidth="1"/>
    <col min="2" max="2" width="0.375" customWidth="1"/>
    <col min="3" max="3" width="16.375" customWidth="1"/>
    <col min="4" max="4" width="13.875" customWidth="1"/>
    <col min="5" max="5" width="17.625" customWidth="1"/>
    <col min="6" max="6" width="13.75" customWidth="1"/>
    <col min="7" max="7" width="9.5" customWidth="1"/>
    <col min="8" max="8" width="40.375" customWidth="1"/>
    <col min="9" max="9" width="13.875" customWidth="1"/>
    <col min="10" max="10" width="65.25" customWidth="1"/>
    <col min="11" max="12" width="0.5" customWidth="1"/>
    <col min="15" max="15" width="76.75" customWidth="1"/>
  </cols>
  <sheetData>
    <row r="1" spans="1:11" ht="5.25" customHeight="1" thickBot="1" x14ac:dyDescent="0.3"/>
    <row r="2" spans="1:11" ht="3.75" customHeight="1" x14ac:dyDescent="0.25">
      <c r="B2" s="35"/>
      <c r="C2" s="36"/>
      <c r="D2" s="37"/>
      <c r="E2" s="37"/>
      <c r="F2" s="37"/>
      <c r="G2" s="38"/>
      <c r="H2" s="38"/>
      <c r="I2" s="37"/>
      <c r="J2" s="37"/>
      <c r="K2" s="39"/>
    </row>
    <row r="3" spans="1:11" ht="27" x14ac:dyDescent="0.25">
      <c r="B3" s="40"/>
      <c r="C3" s="156" t="s">
        <v>1485</v>
      </c>
      <c r="D3" s="156"/>
      <c r="E3" s="156"/>
      <c r="F3" s="156"/>
      <c r="G3" s="156"/>
      <c r="H3" s="156"/>
      <c r="I3" s="156"/>
      <c r="J3" s="156"/>
      <c r="K3" s="41"/>
    </row>
    <row r="4" spans="1:11" ht="11.25" customHeight="1" thickBot="1" x14ac:dyDescent="0.3">
      <c r="A4">
        <v>0</v>
      </c>
      <c r="B4" s="40"/>
      <c r="C4" s="1"/>
      <c r="D4" s="2"/>
      <c r="E4" s="2"/>
      <c r="F4" s="2"/>
      <c r="G4" s="3"/>
      <c r="H4" s="3"/>
      <c r="I4" s="2"/>
      <c r="J4" s="2"/>
      <c r="K4" s="42"/>
    </row>
    <row r="5" spans="1:11" ht="23.25" x14ac:dyDescent="0.25">
      <c r="B5" s="40"/>
      <c r="C5" s="157" t="s">
        <v>0</v>
      </c>
      <c r="D5" s="158"/>
      <c r="E5" s="158"/>
      <c r="F5" s="158"/>
      <c r="G5" s="159" t="s">
        <v>1</v>
      </c>
      <c r="H5" s="160"/>
      <c r="I5" s="160"/>
      <c r="J5" s="161"/>
      <c r="K5" s="42"/>
    </row>
    <row r="6" spans="1:11" ht="24" thickBot="1" x14ac:dyDescent="0.3">
      <c r="B6" s="40"/>
      <c r="C6" s="162" t="s">
        <v>218</v>
      </c>
      <c r="D6" s="163"/>
      <c r="E6" s="163"/>
      <c r="F6" s="163"/>
      <c r="G6" s="205">
        <f>IF(SUM(I21:I139)=0,"",AVERAGE(I21:I139))</f>
        <v>98.327731092436977</v>
      </c>
      <c r="H6" s="206"/>
      <c r="I6" s="206"/>
      <c r="J6" s="207"/>
      <c r="K6" s="42"/>
    </row>
    <row r="7" spans="1:11" ht="15.75" x14ac:dyDescent="0.25">
      <c r="B7" s="40"/>
      <c r="C7" s="1"/>
      <c r="D7" s="2" t="s">
        <v>2</v>
      </c>
      <c r="E7" s="2"/>
      <c r="F7" s="2"/>
      <c r="G7" s="2"/>
      <c r="H7" s="2"/>
      <c r="I7" s="2"/>
      <c r="J7" s="2"/>
      <c r="K7" s="43"/>
    </row>
    <row r="8" spans="1:11" ht="11.25" customHeight="1" x14ac:dyDescent="0.25">
      <c r="B8" s="40"/>
      <c r="C8" s="1"/>
      <c r="D8" s="2"/>
      <c r="E8" s="2"/>
      <c r="F8" s="2"/>
      <c r="G8" s="2"/>
      <c r="H8" s="2"/>
      <c r="I8" s="2"/>
      <c r="J8" s="2"/>
      <c r="K8" s="43"/>
    </row>
    <row r="9" spans="1:11" ht="27" customHeight="1" x14ac:dyDescent="0.25">
      <c r="B9" s="40"/>
      <c r="E9" s="4" t="s">
        <v>3</v>
      </c>
      <c r="G9" s="4" t="s">
        <v>4</v>
      </c>
      <c r="H9" s="154" t="s">
        <v>5</v>
      </c>
      <c r="I9" s="155"/>
      <c r="J9" s="155"/>
      <c r="K9" s="44"/>
    </row>
    <row r="10" spans="1:11" ht="15" customHeight="1" x14ac:dyDescent="0.25">
      <c r="B10" s="40"/>
      <c r="E10" s="5">
        <v>0</v>
      </c>
      <c r="G10" s="6"/>
      <c r="H10" s="164" t="s">
        <v>6</v>
      </c>
      <c r="I10" s="165"/>
      <c r="J10" s="165"/>
      <c r="K10" s="45"/>
    </row>
    <row r="11" spans="1:11" ht="15" customHeight="1" x14ac:dyDescent="0.25">
      <c r="B11" s="40"/>
      <c r="E11" s="147" t="s">
        <v>166</v>
      </c>
      <c r="G11" s="7"/>
      <c r="H11" s="150" t="s">
        <v>7</v>
      </c>
      <c r="I11" s="151"/>
      <c r="J11" s="151"/>
      <c r="K11" s="45"/>
    </row>
    <row r="12" spans="1:11" ht="15" customHeight="1" x14ac:dyDescent="0.25">
      <c r="B12" s="40"/>
      <c r="E12" s="148"/>
      <c r="G12" s="7"/>
      <c r="H12" s="150" t="s">
        <v>8</v>
      </c>
      <c r="I12" s="151"/>
      <c r="J12" s="151"/>
      <c r="K12" s="46"/>
    </row>
    <row r="13" spans="1:11" ht="15" customHeight="1" x14ac:dyDescent="0.25">
      <c r="B13" s="40"/>
      <c r="E13" s="147" t="s">
        <v>9</v>
      </c>
      <c r="G13" s="8"/>
      <c r="H13" s="150" t="s">
        <v>10</v>
      </c>
      <c r="I13" s="151"/>
      <c r="J13" s="151"/>
      <c r="K13" s="45"/>
    </row>
    <row r="14" spans="1:11" ht="15" customHeight="1" x14ac:dyDescent="0.25">
      <c r="B14" s="40"/>
      <c r="E14" s="148"/>
      <c r="G14" s="8"/>
      <c r="H14" s="150" t="s">
        <v>11</v>
      </c>
      <c r="I14" s="151"/>
      <c r="J14" s="151"/>
      <c r="K14" s="46"/>
    </row>
    <row r="15" spans="1:11" ht="15" customHeight="1" x14ac:dyDescent="0.25">
      <c r="B15" s="40"/>
      <c r="E15" s="147" t="s">
        <v>12</v>
      </c>
      <c r="G15" s="9"/>
      <c r="H15" s="150" t="s">
        <v>13</v>
      </c>
      <c r="I15" s="151"/>
      <c r="J15" s="151"/>
      <c r="K15" s="45"/>
    </row>
    <row r="16" spans="1:11" ht="15" customHeight="1" x14ac:dyDescent="0.25">
      <c r="B16" s="40"/>
      <c r="E16" s="148"/>
      <c r="G16" s="10"/>
      <c r="H16" s="150" t="s">
        <v>14</v>
      </c>
      <c r="I16" s="151"/>
      <c r="J16" s="151"/>
      <c r="K16" s="46"/>
    </row>
    <row r="17" spans="2:11" ht="15" customHeight="1" x14ac:dyDescent="0.25">
      <c r="B17" s="40"/>
      <c r="E17" s="147" t="s">
        <v>15</v>
      </c>
      <c r="G17" s="11"/>
      <c r="H17" s="150" t="s">
        <v>16</v>
      </c>
      <c r="I17" s="151"/>
      <c r="J17" s="151"/>
      <c r="K17" s="45"/>
    </row>
    <row r="18" spans="2:11" ht="15" customHeight="1" x14ac:dyDescent="0.25">
      <c r="B18" s="40"/>
      <c r="E18" s="149"/>
      <c r="G18" s="12"/>
      <c r="H18" s="152" t="s">
        <v>17</v>
      </c>
      <c r="I18" s="153"/>
      <c r="J18" s="153"/>
      <c r="K18" s="46"/>
    </row>
    <row r="19" spans="2:11" ht="16.5" thickBot="1" x14ac:dyDescent="0.3">
      <c r="B19" s="40"/>
      <c r="C19" s="1"/>
      <c r="D19" s="2"/>
      <c r="E19" s="2"/>
      <c r="F19" s="2"/>
      <c r="G19" s="3"/>
      <c r="H19" s="3"/>
      <c r="I19" s="2"/>
      <c r="J19" s="2"/>
      <c r="K19" s="42"/>
    </row>
    <row r="20" spans="2:11" ht="60.75" customHeight="1" thickBot="1" x14ac:dyDescent="0.3">
      <c r="B20" s="40"/>
      <c r="C20" s="31" t="s">
        <v>18</v>
      </c>
      <c r="D20" s="32" t="s">
        <v>19</v>
      </c>
      <c r="E20" s="32" t="s">
        <v>20</v>
      </c>
      <c r="F20" s="32" t="s">
        <v>19</v>
      </c>
      <c r="G20" s="54" t="s">
        <v>167</v>
      </c>
      <c r="H20" s="54" t="s">
        <v>1482</v>
      </c>
      <c r="I20" s="32" t="s">
        <v>1483</v>
      </c>
      <c r="J20" s="33" t="s">
        <v>1484</v>
      </c>
      <c r="K20" s="42"/>
    </row>
    <row r="21" spans="2:11" ht="71.25" x14ac:dyDescent="0.25">
      <c r="B21" s="40"/>
      <c r="C21" s="143" t="s">
        <v>25</v>
      </c>
      <c r="D21" s="200">
        <f>IF(SUM(I21:I45)=0,"",AVERAGE(I21:I45))</f>
        <v>99.72</v>
      </c>
      <c r="E21" s="140" t="s">
        <v>26</v>
      </c>
      <c r="F21" s="197">
        <f>IF(SUM(I21:I25)=0,"",AVERAGE(I21:I25))</f>
        <v>100</v>
      </c>
      <c r="G21" s="52">
        <v>1</v>
      </c>
      <c r="H21" s="13" t="s">
        <v>1486</v>
      </c>
      <c r="I21" s="215">
        <v>100</v>
      </c>
      <c r="J21" s="217" t="s">
        <v>256</v>
      </c>
      <c r="K21" s="42"/>
    </row>
    <row r="22" spans="2:11" ht="171" x14ac:dyDescent="0.25">
      <c r="B22" s="40"/>
      <c r="C22" s="143"/>
      <c r="D22" s="200"/>
      <c r="E22" s="140"/>
      <c r="F22" s="197"/>
      <c r="G22" s="53">
        <v>2</v>
      </c>
      <c r="H22" s="16" t="s">
        <v>29</v>
      </c>
      <c r="I22" s="215">
        <v>100</v>
      </c>
      <c r="J22" s="217" t="s">
        <v>1487</v>
      </c>
      <c r="K22" s="42"/>
    </row>
    <row r="23" spans="2:11" ht="71.25" x14ac:dyDescent="0.25">
      <c r="B23" s="40"/>
      <c r="C23" s="143"/>
      <c r="D23" s="200"/>
      <c r="E23" s="140"/>
      <c r="F23" s="197"/>
      <c r="G23" s="52">
        <v>3</v>
      </c>
      <c r="H23" s="16" t="s">
        <v>30</v>
      </c>
      <c r="I23" s="215">
        <v>100</v>
      </c>
      <c r="J23" s="217" t="s">
        <v>524</v>
      </c>
      <c r="K23" s="42"/>
    </row>
    <row r="24" spans="2:11" ht="128.25" x14ac:dyDescent="0.25">
      <c r="B24" s="40"/>
      <c r="C24" s="143"/>
      <c r="D24" s="200"/>
      <c r="E24" s="140"/>
      <c r="F24" s="197"/>
      <c r="G24" s="53">
        <v>4</v>
      </c>
      <c r="H24" s="16" t="s">
        <v>31</v>
      </c>
      <c r="I24" s="215">
        <v>100</v>
      </c>
      <c r="J24" s="217" t="s">
        <v>257</v>
      </c>
      <c r="K24" s="42"/>
    </row>
    <row r="25" spans="2:11" ht="42.75" x14ac:dyDescent="0.25">
      <c r="B25" s="40"/>
      <c r="C25" s="143"/>
      <c r="D25" s="200"/>
      <c r="E25" s="145"/>
      <c r="F25" s="202"/>
      <c r="G25" s="52">
        <v>5</v>
      </c>
      <c r="H25" s="17" t="s">
        <v>32</v>
      </c>
      <c r="I25" s="215">
        <v>100</v>
      </c>
      <c r="J25" s="217" t="s">
        <v>1488</v>
      </c>
      <c r="K25" s="42"/>
    </row>
    <row r="26" spans="2:11" ht="28.5" x14ac:dyDescent="0.25">
      <c r="B26" s="40"/>
      <c r="C26" s="143"/>
      <c r="D26" s="200"/>
      <c r="E26" s="140" t="s">
        <v>34</v>
      </c>
      <c r="F26" s="204">
        <f>IF(SUM(I26:I29)=0,"",AVERAGE(I26:I29))</f>
        <v>100</v>
      </c>
      <c r="G26" s="53">
        <v>6</v>
      </c>
      <c r="H26" s="13" t="s">
        <v>35</v>
      </c>
      <c r="I26" s="215">
        <v>100</v>
      </c>
      <c r="J26" s="217" t="s">
        <v>260</v>
      </c>
      <c r="K26" s="42"/>
    </row>
    <row r="27" spans="2:11" ht="71.25" x14ac:dyDescent="0.25">
      <c r="B27" s="40"/>
      <c r="C27" s="143"/>
      <c r="D27" s="200"/>
      <c r="E27" s="140"/>
      <c r="F27" s="204"/>
      <c r="G27" s="52">
        <v>7</v>
      </c>
      <c r="H27" s="16" t="s">
        <v>36</v>
      </c>
      <c r="I27" s="215">
        <v>100</v>
      </c>
      <c r="J27" s="217" t="s">
        <v>1489</v>
      </c>
      <c r="K27" s="42"/>
    </row>
    <row r="28" spans="2:11" ht="71.25" customHeight="1" x14ac:dyDescent="0.25">
      <c r="B28" s="40"/>
      <c r="C28" s="143"/>
      <c r="D28" s="200"/>
      <c r="E28" s="140"/>
      <c r="F28" s="204"/>
      <c r="G28" s="53">
        <v>8</v>
      </c>
      <c r="H28" s="16" t="s">
        <v>38</v>
      </c>
      <c r="I28" s="215">
        <v>100</v>
      </c>
      <c r="J28" s="217" t="s">
        <v>527</v>
      </c>
      <c r="K28" s="42"/>
    </row>
    <row r="29" spans="2:11" ht="57" x14ac:dyDescent="0.25">
      <c r="B29" s="40"/>
      <c r="C29" s="143"/>
      <c r="D29" s="200"/>
      <c r="E29" s="140"/>
      <c r="F29" s="204"/>
      <c r="G29" s="52">
        <v>9</v>
      </c>
      <c r="H29" s="18" t="s">
        <v>39</v>
      </c>
      <c r="I29" s="215">
        <v>100</v>
      </c>
      <c r="J29" s="217" t="s">
        <v>1490</v>
      </c>
      <c r="K29" s="42"/>
    </row>
    <row r="30" spans="2:11" ht="99.75" x14ac:dyDescent="0.25">
      <c r="B30" s="40"/>
      <c r="C30" s="143"/>
      <c r="D30" s="200"/>
      <c r="E30" s="146" t="s">
        <v>40</v>
      </c>
      <c r="F30" s="203">
        <f>IF(SUM(I30:I34)=0,"",AVERAGE(I30:I34))</f>
        <v>98.8</v>
      </c>
      <c r="G30" s="53">
        <v>10</v>
      </c>
      <c r="H30" s="19" t="s">
        <v>41</v>
      </c>
      <c r="I30" s="215">
        <v>99</v>
      </c>
      <c r="J30" s="218" t="s">
        <v>1491</v>
      </c>
      <c r="K30" s="42"/>
    </row>
    <row r="31" spans="2:11" ht="99.75" x14ac:dyDescent="0.25">
      <c r="B31" s="40"/>
      <c r="C31" s="143"/>
      <c r="D31" s="200"/>
      <c r="E31" s="140"/>
      <c r="F31" s="197"/>
      <c r="G31" s="52">
        <v>11</v>
      </c>
      <c r="H31" s="16" t="s">
        <v>200</v>
      </c>
      <c r="I31" s="215">
        <v>99</v>
      </c>
      <c r="J31" s="218" t="s">
        <v>1492</v>
      </c>
      <c r="K31" s="42"/>
    </row>
    <row r="32" spans="2:11" ht="71.25" x14ac:dyDescent="0.25">
      <c r="B32" s="40"/>
      <c r="C32" s="143"/>
      <c r="D32" s="200"/>
      <c r="E32" s="140"/>
      <c r="F32" s="197"/>
      <c r="G32" s="53">
        <v>12</v>
      </c>
      <c r="H32" s="16" t="s">
        <v>43</v>
      </c>
      <c r="I32" s="215">
        <v>100</v>
      </c>
      <c r="J32" s="218" t="s">
        <v>1493</v>
      </c>
      <c r="K32" s="42"/>
    </row>
    <row r="33" spans="2:11" ht="85.5" x14ac:dyDescent="0.25">
      <c r="B33" s="40"/>
      <c r="C33" s="143"/>
      <c r="D33" s="200"/>
      <c r="E33" s="140"/>
      <c r="F33" s="197"/>
      <c r="G33" s="52">
        <v>13</v>
      </c>
      <c r="H33" s="16" t="s">
        <v>201</v>
      </c>
      <c r="I33" s="215">
        <v>98</v>
      </c>
      <c r="J33" s="218" t="s">
        <v>1494</v>
      </c>
      <c r="K33" s="42"/>
    </row>
    <row r="34" spans="2:11" ht="213.75" x14ac:dyDescent="0.25">
      <c r="B34" s="40"/>
      <c r="C34" s="143"/>
      <c r="D34" s="200"/>
      <c r="E34" s="145"/>
      <c r="F34" s="202"/>
      <c r="G34" s="53">
        <v>14</v>
      </c>
      <c r="H34" s="20" t="s">
        <v>45</v>
      </c>
      <c r="I34" s="215">
        <v>98</v>
      </c>
      <c r="J34" s="220" t="s">
        <v>1495</v>
      </c>
      <c r="K34" s="42"/>
    </row>
    <row r="35" spans="2:11" ht="42.75" x14ac:dyDescent="0.25">
      <c r="B35" s="40"/>
      <c r="C35" s="143"/>
      <c r="D35" s="200"/>
      <c r="E35" s="140" t="s">
        <v>46</v>
      </c>
      <c r="F35" s="197">
        <f>IF(SUM(I35:I40)=0,"",AVERAGE(I35:I40))</f>
        <v>99.833333333333329</v>
      </c>
      <c r="G35" s="52">
        <v>15</v>
      </c>
      <c r="H35" s="13" t="s">
        <v>47</v>
      </c>
      <c r="I35" s="215">
        <v>100</v>
      </c>
      <c r="J35" s="217" t="s">
        <v>1470</v>
      </c>
      <c r="K35" s="42"/>
    </row>
    <row r="36" spans="2:11" ht="57" x14ac:dyDescent="0.25">
      <c r="B36" s="40"/>
      <c r="C36" s="143"/>
      <c r="D36" s="200"/>
      <c r="E36" s="140"/>
      <c r="F36" s="197"/>
      <c r="G36" s="53">
        <v>16</v>
      </c>
      <c r="H36" s="16" t="s">
        <v>48</v>
      </c>
      <c r="I36" s="215">
        <v>100</v>
      </c>
      <c r="J36" s="217" t="s">
        <v>1470</v>
      </c>
      <c r="K36" s="42"/>
    </row>
    <row r="37" spans="2:11" ht="71.25" x14ac:dyDescent="0.25">
      <c r="B37" s="40"/>
      <c r="C37" s="143"/>
      <c r="D37" s="200"/>
      <c r="E37" s="140"/>
      <c r="F37" s="197"/>
      <c r="G37" s="52">
        <v>17</v>
      </c>
      <c r="H37" s="16" t="s">
        <v>49</v>
      </c>
      <c r="I37" s="215">
        <v>99</v>
      </c>
      <c r="J37" s="217" t="s">
        <v>1496</v>
      </c>
      <c r="K37" s="42"/>
    </row>
    <row r="38" spans="2:11" ht="57" x14ac:dyDescent="0.25">
      <c r="B38" s="40"/>
      <c r="C38" s="143"/>
      <c r="D38" s="200"/>
      <c r="E38" s="140"/>
      <c r="F38" s="197"/>
      <c r="G38" s="53">
        <v>18</v>
      </c>
      <c r="H38" s="16" t="s">
        <v>50</v>
      </c>
      <c r="I38" s="215">
        <v>100</v>
      </c>
      <c r="J38" s="217" t="s">
        <v>1497</v>
      </c>
      <c r="K38" s="42"/>
    </row>
    <row r="39" spans="2:11" ht="71.25" x14ac:dyDescent="0.25">
      <c r="B39" s="40"/>
      <c r="C39" s="143"/>
      <c r="D39" s="200"/>
      <c r="E39" s="140"/>
      <c r="F39" s="197"/>
      <c r="G39" s="52">
        <v>19</v>
      </c>
      <c r="H39" s="16" t="s">
        <v>51</v>
      </c>
      <c r="I39" s="215">
        <v>100</v>
      </c>
      <c r="J39" s="217" t="s">
        <v>274</v>
      </c>
      <c r="K39" s="42"/>
    </row>
    <row r="40" spans="2:11" ht="85.5" x14ac:dyDescent="0.25">
      <c r="B40" s="40"/>
      <c r="C40" s="143"/>
      <c r="D40" s="200"/>
      <c r="E40" s="140"/>
      <c r="F40" s="197"/>
      <c r="G40" s="53">
        <v>20</v>
      </c>
      <c r="H40" s="18" t="s">
        <v>52</v>
      </c>
      <c r="I40" s="215">
        <v>100</v>
      </c>
      <c r="J40" s="218" t="s">
        <v>1471</v>
      </c>
      <c r="K40" s="42"/>
    </row>
    <row r="41" spans="2:11" ht="128.25" x14ac:dyDescent="0.25">
      <c r="B41" s="40"/>
      <c r="C41" s="143"/>
      <c r="D41" s="200"/>
      <c r="E41" s="133" t="s">
        <v>53</v>
      </c>
      <c r="F41" s="193">
        <f>IF(SUM(I41:I45)=0,"",AVERAGE(I41:I45))</f>
        <v>100</v>
      </c>
      <c r="G41" s="52">
        <v>21</v>
      </c>
      <c r="H41" s="21" t="s">
        <v>202</v>
      </c>
      <c r="I41" s="215">
        <v>100</v>
      </c>
      <c r="J41" s="217" t="s">
        <v>1498</v>
      </c>
      <c r="K41" s="42"/>
    </row>
    <row r="42" spans="2:11" ht="71.25" x14ac:dyDescent="0.25">
      <c r="B42" s="40"/>
      <c r="C42" s="143"/>
      <c r="D42" s="200"/>
      <c r="E42" s="134"/>
      <c r="F42" s="194"/>
      <c r="G42" s="53">
        <v>22</v>
      </c>
      <c r="H42" s="22" t="s">
        <v>203</v>
      </c>
      <c r="I42" s="215">
        <v>100</v>
      </c>
      <c r="J42" s="217" t="s">
        <v>1472</v>
      </c>
      <c r="K42" s="42"/>
    </row>
    <row r="43" spans="2:11" ht="85.5" x14ac:dyDescent="0.25">
      <c r="B43" s="40"/>
      <c r="C43" s="143"/>
      <c r="D43" s="200"/>
      <c r="E43" s="134"/>
      <c r="F43" s="194"/>
      <c r="G43" s="52">
        <v>23</v>
      </c>
      <c r="H43" s="22" t="s">
        <v>57</v>
      </c>
      <c r="I43" s="215">
        <v>100</v>
      </c>
      <c r="J43" s="217" t="s">
        <v>199</v>
      </c>
      <c r="K43" s="42"/>
    </row>
    <row r="44" spans="2:11" ht="111" customHeight="1" x14ac:dyDescent="0.25">
      <c r="B44" s="40"/>
      <c r="C44" s="143"/>
      <c r="D44" s="200"/>
      <c r="E44" s="134"/>
      <c r="F44" s="194"/>
      <c r="G44" s="53">
        <v>24</v>
      </c>
      <c r="H44" s="22" t="s">
        <v>58</v>
      </c>
      <c r="I44" s="215">
        <v>100</v>
      </c>
      <c r="J44" s="217" t="s">
        <v>1499</v>
      </c>
      <c r="K44" s="42"/>
    </row>
    <row r="45" spans="2:11" ht="57.75" thickBot="1" x14ac:dyDescent="0.3">
      <c r="B45" s="40"/>
      <c r="C45" s="144"/>
      <c r="D45" s="201"/>
      <c r="E45" s="135"/>
      <c r="F45" s="195"/>
      <c r="G45" s="52">
        <v>25</v>
      </c>
      <c r="H45" s="23" t="s">
        <v>59</v>
      </c>
      <c r="I45" s="215">
        <v>100</v>
      </c>
      <c r="J45" s="217" t="s">
        <v>1473</v>
      </c>
      <c r="K45" s="42"/>
    </row>
    <row r="46" spans="2:11" ht="42.75" x14ac:dyDescent="0.25">
      <c r="B46" s="40"/>
      <c r="C46" s="136" t="s">
        <v>60</v>
      </c>
      <c r="D46" s="187">
        <f>IF(SUM(I46:I73)=0,"",AVERAGE(I46:I73))</f>
        <v>99.357142857142861</v>
      </c>
      <c r="E46" s="139" t="s">
        <v>61</v>
      </c>
      <c r="F46" s="196">
        <f>IF(SUM(I46:I50)=0,"",AVERAGE(I46:I50))</f>
        <v>98.8</v>
      </c>
      <c r="G46" s="53">
        <v>26</v>
      </c>
      <c r="H46" s="24" t="s">
        <v>62</v>
      </c>
      <c r="I46" s="215">
        <v>98</v>
      </c>
      <c r="J46" s="217" t="s">
        <v>1496</v>
      </c>
      <c r="K46" s="42"/>
    </row>
    <row r="47" spans="2:11" ht="42.75" x14ac:dyDescent="0.25">
      <c r="B47" s="40"/>
      <c r="C47" s="137"/>
      <c r="D47" s="188"/>
      <c r="E47" s="140"/>
      <c r="F47" s="197"/>
      <c r="G47" s="52">
        <v>27</v>
      </c>
      <c r="H47" s="16" t="s">
        <v>63</v>
      </c>
      <c r="I47" s="215">
        <v>98</v>
      </c>
      <c r="J47" s="217" t="s">
        <v>1500</v>
      </c>
      <c r="K47" s="42"/>
    </row>
    <row r="48" spans="2:11" ht="299.25" customHeight="1" x14ac:dyDescent="0.25">
      <c r="B48" s="40"/>
      <c r="C48" s="137"/>
      <c r="D48" s="188"/>
      <c r="E48" s="140"/>
      <c r="F48" s="197"/>
      <c r="G48" s="53">
        <v>28</v>
      </c>
      <c r="H48" s="16" t="s">
        <v>64</v>
      </c>
      <c r="I48" s="215">
        <v>100</v>
      </c>
      <c r="J48" s="217" t="s">
        <v>1501</v>
      </c>
      <c r="K48" s="42"/>
    </row>
    <row r="49" spans="2:11" ht="57" x14ac:dyDescent="0.25">
      <c r="B49" s="40"/>
      <c r="C49" s="137"/>
      <c r="D49" s="188"/>
      <c r="E49" s="140"/>
      <c r="F49" s="197"/>
      <c r="G49" s="52">
        <v>29</v>
      </c>
      <c r="H49" s="16" t="s">
        <v>204</v>
      </c>
      <c r="I49" s="215">
        <v>100</v>
      </c>
      <c r="J49" s="217" t="s">
        <v>344</v>
      </c>
      <c r="K49" s="42"/>
    </row>
    <row r="50" spans="2:11" ht="85.5" x14ac:dyDescent="0.25">
      <c r="B50" s="40"/>
      <c r="C50" s="137"/>
      <c r="D50" s="188"/>
      <c r="E50" s="140"/>
      <c r="F50" s="197"/>
      <c r="G50" s="53">
        <v>30</v>
      </c>
      <c r="H50" s="18" t="s">
        <v>66</v>
      </c>
      <c r="I50" s="215">
        <v>98</v>
      </c>
      <c r="J50" s="218" t="s">
        <v>1502</v>
      </c>
      <c r="K50" s="42"/>
    </row>
    <row r="51" spans="2:11" ht="42.75" x14ac:dyDescent="0.25">
      <c r="B51" s="40"/>
      <c r="C51" s="137"/>
      <c r="D51" s="188"/>
      <c r="E51" s="141" t="s">
        <v>34</v>
      </c>
      <c r="F51" s="198">
        <f>IF(SUM(I51:I55)=0,"",AVERAGE(I51:I55))</f>
        <v>100</v>
      </c>
      <c r="G51" s="52">
        <v>31</v>
      </c>
      <c r="H51" s="25" t="s">
        <v>67</v>
      </c>
      <c r="I51" s="215">
        <v>100</v>
      </c>
      <c r="J51" s="217" t="s">
        <v>1474</v>
      </c>
      <c r="K51" s="42"/>
    </row>
    <row r="52" spans="2:11" ht="42.75" x14ac:dyDescent="0.25">
      <c r="B52" s="40"/>
      <c r="C52" s="137"/>
      <c r="D52" s="188"/>
      <c r="E52" s="140"/>
      <c r="F52" s="197"/>
      <c r="G52" s="53">
        <v>32</v>
      </c>
      <c r="H52" s="16" t="s">
        <v>68</v>
      </c>
      <c r="I52" s="215">
        <v>100</v>
      </c>
      <c r="J52" s="217" t="s">
        <v>1503</v>
      </c>
      <c r="K52" s="42"/>
    </row>
    <row r="53" spans="2:11" ht="57" x14ac:dyDescent="0.25">
      <c r="B53" s="40"/>
      <c r="C53" s="137"/>
      <c r="D53" s="188"/>
      <c r="E53" s="140"/>
      <c r="F53" s="197"/>
      <c r="G53" s="52">
        <v>33</v>
      </c>
      <c r="H53" s="16" t="s">
        <v>69</v>
      </c>
      <c r="I53" s="215">
        <v>100</v>
      </c>
      <c r="J53" s="217" t="s">
        <v>549</v>
      </c>
      <c r="K53" s="42"/>
    </row>
    <row r="54" spans="2:11" ht="57" x14ac:dyDescent="0.25">
      <c r="B54" s="40"/>
      <c r="C54" s="137"/>
      <c r="D54" s="188"/>
      <c r="E54" s="140"/>
      <c r="F54" s="197"/>
      <c r="G54" s="53">
        <v>34</v>
      </c>
      <c r="H54" s="16" t="s">
        <v>205</v>
      </c>
      <c r="I54" s="215">
        <v>100</v>
      </c>
      <c r="J54" s="217" t="s">
        <v>1503</v>
      </c>
      <c r="K54" s="42"/>
    </row>
    <row r="55" spans="2:11" ht="71.25" x14ac:dyDescent="0.25">
      <c r="B55" s="40"/>
      <c r="C55" s="137"/>
      <c r="D55" s="188"/>
      <c r="E55" s="142"/>
      <c r="F55" s="199"/>
      <c r="G55" s="52">
        <v>35</v>
      </c>
      <c r="H55" s="26" t="s">
        <v>232</v>
      </c>
      <c r="I55" s="215">
        <v>100</v>
      </c>
      <c r="J55" s="217" t="s">
        <v>595</v>
      </c>
      <c r="K55" s="42"/>
    </row>
    <row r="56" spans="2:11" ht="42.75" x14ac:dyDescent="0.25">
      <c r="B56" s="40"/>
      <c r="C56" s="137"/>
      <c r="D56" s="188"/>
      <c r="E56" s="140" t="s">
        <v>40</v>
      </c>
      <c r="F56" s="197">
        <f>IF(SUM(I56:I59)=0,"",AVERAGE(I56:I59))</f>
        <v>98.75</v>
      </c>
      <c r="G56" s="53">
        <v>36</v>
      </c>
      <c r="H56" s="13" t="s">
        <v>72</v>
      </c>
      <c r="I56" s="215">
        <v>98</v>
      </c>
      <c r="J56" s="217" t="s">
        <v>1496</v>
      </c>
      <c r="K56" s="42"/>
    </row>
    <row r="57" spans="2:11" ht="57" x14ac:dyDescent="0.25">
      <c r="B57" s="40"/>
      <c r="C57" s="137"/>
      <c r="D57" s="188"/>
      <c r="E57" s="140"/>
      <c r="F57" s="197"/>
      <c r="G57" s="52">
        <v>37</v>
      </c>
      <c r="H57" s="16" t="s">
        <v>73</v>
      </c>
      <c r="I57" s="215">
        <v>97</v>
      </c>
      <c r="J57" s="217" t="s">
        <v>1504</v>
      </c>
      <c r="K57" s="42"/>
    </row>
    <row r="58" spans="2:11" ht="85.5" x14ac:dyDescent="0.25">
      <c r="B58" s="40"/>
      <c r="C58" s="137"/>
      <c r="D58" s="188"/>
      <c r="E58" s="140"/>
      <c r="F58" s="197"/>
      <c r="G58" s="53">
        <v>38</v>
      </c>
      <c r="H58" s="16" t="s">
        <v>74</v>
      </c>
      <c r="I58" s="215">
        <v>100</v>
      </c>
      <c r="J58" s="217" t="s">
        <v>1505</v>
      </c>
      <c r="K58" s="42"/>
    </row>
    <row r="59" spans="2:11" ht="128.25" x14ac:dyDescent="0.25">
      <c r="B59" s="40"/>
      <c r="C59" s="137"/>
      <c r="D59" s="188"/>
      <c r="E59" s="140"/>
      <c r="F59" s="197"/>
      <c r="G59" s="52">
        <v>39</v>
      </c>
      <c r="H59" s="18" t="s">
        <v>75</v>
      </c>
      <c r="I59" s="215">
        <v>100</v>
      </c>
      <c r="J59" s="217" t="s">
        <v>1506</v>
      </c>
      <c r="K59" s="42"/>
    </row>
    <row r="60" spans="2:11" ht="42.75" x14ac:dyDescent="0.25">
      <c r="B60" s="40"/>
      <c r="C60" s="137"/>
      <c r="D60" s="188"/>
      <c r="E60" s="117" t="s">
        <v>46</v>
      </c>
      <c r="F60" s="181">
        <f>IF(SUM(I60:I68)=0,"",AVERAGE(I60:I68))</f>
        <v>99.222222222222229</v>
      </c>
      <c r="G60" s="53">
        <v>40</v>
      </c>
      <c r="H60" s="21" t="s">
        <v>206</v>
      </c>
      <c r="I60" s="215">
        <v>100</v>
      </c>
      <c r="J60" s="217" t="s">
        <v>351</v>
      </c>
      <c r="K60" s="42"/>
    </row>
    <row r="61" spans="2:11" ht="171" customHeight="1" x14ac:dyDescent="0.25">
      <c r="B61" s="40"/>
      <c r="C61" s="137"/>
      <c r="D61" s="188"/>
      <c r="E61" s="118"/>
      <c r="F61" s="182"/>
      <c r="G61" s="52">
        <v>41</v>
      </c>
      <c r="H61" s="22" t="s">
        <v>77</v>
      </c>
      <c r="I61" s="215">
        <v>99</v>
      </c>
      <c r="J61" s="217" t="s">
        <v>1501</v>
      </c>
      <c r="K61" s="42"/>
    </row>
    <row r="62" spans="2:11" ht="42.75" x14ac:dyDescent="0.25">
      <c r="B62" s="40"/>
      <c r="C62" s="137"/>
      <c r="D62" s="188"/>
      <c r="E62" s="118"/>
      <c r="F62" s="182"/>
      <c r="G62" s="53">
        <v>42</v>
      </c>
      <c r="H62" s="22" t="s">
        <v>78</v>
      </c>
      <c r="I62" s="215">
        <v>100</v>
      </c>
      <c r="J62" s="217" t="s">
        <v>353</v>
      </c>
      <c r="K62" s="42"/>
    </row>
    <row r="63" spans="2:11" ht="71.25" x14ac:dyDescent="0.25">
      <c r="B63" s="40"/>
      <c r="C63" s="137"/>
      <c r="D63" s="188"/>
      <c r="E63" s="118"/>
      <c r="F63" s="182"/>
      <c r="G63" s="52">
        <v>43</v>
      </c>
      <c r="H63" s="22" t="s">
        <v>79</v>
      </c>
      <c r="I63" s="215">
        <v>100</v>
      </c>
      <c r="J63" s="217" t="s">
        <v>1507</v>
      </c>
      <c r="K63" s="42"/>
    </row>
    <row r="64" spans="2:11" ht="99.75" x14ac:dyDescent="0.25">
      <c r="B64" s="40"/>
      <c r="C64" s="137"/>
      <c r="D64" s="188"/>
      <c r="E64" s="118"/>
      <c r="F64" s="182"/>
      <c r="G64" s="53">
        <v>44</v>
      </c>
      <c r="H64" s="22" t="s">
        <v>80</v>
      </c>
      <c r="I64" s="215">
        <v>100</v>
      </c>
      <c r="J64" s="217" t="s">
        <v>1508</v>
      </c>
      <c r="K64" s="42"/>
    </row>
    <row r="65" spans="2:11" ht="28.5" x14ac:dyDescent="0.25">
      <c r="B65" s="40"/>
      <c r="C65" s="137"/>
      <c r="D65" s="188"/>
      <c r="E65" s="118"/>
      <c r="F65" s="182"/>
      <c r="G65" s="52">
        <v>45</v>
      </c>
      <c r="H65" s="22" t="s">
        <v>81</v>
      </c>
      <c r="I65" s="215">
        <v>100</v>
      </c>
      <c r="J65" s="217" t="s">
        <v>1509</v>
      </c>
      <c r="K65" s="42"/>
    </row>
    <row r="66" spans="2:11" ht="57" x14ac:dyDescent="0.25">
      <c r="B66" s="40"/>
      <c r="C66" s="137"/>
      <c r="D66" s="188"/>
      <c r="E66" s="118"/>
      <c r="F66" s="182"/>
      <c r="G66" s="53">
        <v>46</v>
      </c>
      <c r="H66" s="22" t="s">
        <v>82</v>
      </c>
      <c r="I66" s="215">
        <v>100</v>
      </c>
      <c r="J66" s="217" t="s">
        <v>361</v>
      </c>
      <c r="K66" s="42"/>
    </row>
    <row r="67" spans="2:11" ht="114" x14ac:dyDescent="0.25">
      <c r="B67" s="40"/>
      <c r="C67" s="137"/>
      <c r="D67" s="188"/>
      <c r="E67" s="118"/>
      <c r="F67" s="182"/>
      <c r="G67" s="52">
        <v>47</v>
      </c>
      <c r="H67" s="22" t="s">
        <v>83</v>
      </c>
      <c r="I67" s="215">
        <v>96</v>
      </c>
      <c r="J67" s="217" t="s">
        <v>1475</v>
      </c>
      <c r="K67" s="42"/>
    </row>
    <row r="68" spans="2:11" ht="57" x14ac:dyDescent="0.25">
      <c r="B68" s="40"/>
      <c r="C68" s="137"/>
      <c r="D68" s="188"/>
      <c r="E68" s="119"/>
      <c r="F68" s="183"/>
      <c r="G68" s="53">
        <v>48</v>
      </c>
      <c r="H68" s="28" t="s">
        <v>84</v>
      </c>
      <c r="I68" s="215">
        <v>98</v>
      </c>
      <c r="J68" s="217" t="s">
        <v>1510</v>
      </c>
      <c r="K68" s="42"/>
    </row>
    <row r="69" spans="2:11" ht="42.75" x14ac:dyDescent="0.25">
      <c r="B69" s="40"/>
      <c r="C69" s="137"/>
      <c r="D69" s="188"/>
      <c r="E69" s="120" t="s">
        <v>85</v>
      </c>
      <c r="F69" s="184">
        <f>IF(SUM(I69:I73)=0,"",AVERAGE(I69:I73))</f>
        <v>100</v>
      </c>
      <c r="G69" s="52">
        <v>49</v>
      </c>
      <c r="H69" s="13" t="s">
        <v>86</v>
      </c>
      <c r="I69" s="215">
        <v>100</v>
      </c>
      <c r="J69" s="217" t="s">
        <v>1511</v>
      </c>
      <c r="K69" s="42"/>
    </row>
    <row r="70" spans="2:11" ht="57" x14ac:dyDescent="0.25">
      <c r="B70" s="40"/>
      <c r="C70" s="137"/>
      <c r="D70" s="188"/>
      <c r="E70" s="121"/>
      <c r="F70" s="185"/>
      <c r="G70" s="53">
        <v>50</v>
      </c>
      <c r="H70" s="16" t="s">
        <v>230</v>
      </c>
      <c r="I70" s="215">
        <v>100</v>
      </c>
      <c r="J70" s="217" t="s">
        <v>597</v>
      </c>
      <c r="K70" s="42"/>
    </row>
    <row r="71" spans="2:11" ht="57" x14ac:dyDescent="0.25">
      <c r="B71" s="40"/>
      <c r="C71" s="137"/>
      <c r="D71" s="188"/>
      <c r="E71" s="121"/>
      <c r="F71" s="185"/>
      <c r="G71" s="52">
        <v>51</v>
      </c>
      <c r="H71" s="16" t="s">
        <v>88</v>
      </c>
      <c r="I71" s="215">
        <v>100</v>
      </c>
      <c r="J71" s="217" t="s">
        <v>598</v>
      </c>
      <c r="K71" s="42"/>
    </row>
    <row r="72" spans="2:11" ht="57" x14ac:dyDescent="0.25">
      <c r="B72" s="40"/>
      <c r="C72" s="137"/>
      <c r="D72" s="188"/>
      <c r="E72" s="121"/>
      <c r="F72" s="185"/>
      <c r="G72" s="53">
        <v>52</v>
      </c>
      <c r="H72" s="16" t="s">
        <v>89</v>
      </c>
      <c r="I72" s="215">
        <v>100</v>
      </c>
      <c r="J72" s="217" t="s">
        <v>221</v>
      </c>
      <c r="K72" s="42"/>
    </row>
    <row r="73" spans="2:11" ht="29.25" thickBot="1" x14ac:dyDescent="0.3">
      <c r="B73" s="40"/>
      <c r="C73" s="138"/>
      <c r="D73" s="189"/>
      <c r="E73" s="122"/>
      <c r="F73" s="186"/>
      <c r="G73" s="52">
        <v>53</v>
      </c>
      <c r="H73" s="29" t="s">
        <v>90</v>
      </c>
      <c r="I73" s="215">
        <v>100</v>
      </c>
      <c r="J73" s="217" t="s">
        <v>214</v>
      </c>
      <c r="K73" s="42"/>
    </row>
    <row r="74" spans="2:11" ht="128.25" x14ac:dyDescent="0.25">
      <c r="B74" s="40"/>
      <c r="C74" s="128" t="s">
        <v>91</v>
      </c>
      <c r="D74" s="187">
        <f>IF(SUM(I74:I96)=0,"",AVERAGE(I74:I96))</f>
        <v>96.913043478260875</v>
      </c>
      <c r="E74" s="131" t="s">
        <v>92</v>
      </c>
      <c r="F74" s="190">
        <f>IF(SUM(I74:I76)=0,"",AVERAGE(I74:I76))</f>
        <v>100</v>
      </c>
      <c r="G74" s="53">
        <v>54</v>
      </c>
      <c r="H74" s="24" t="s">
        <v>93</v>
      </c>
      <c r="I74" s="215">
        <v>100</v>
      </c>
      <c r="J74" s="217" t="s">
        <v>1512</v>
      </c>
      <c r="K74" s="42"/>
    </row>
    <row r="75" spans="2:11" ht="42.75" x14ac:dyDescent="0.25">
      <c r="B75" s="40"/>
      <c r="C75" s="129"/>
      <c r="D75" s="188"/>
      <c r="E75" s="121"/>
      <c r="F75" s="185"/>
      <c r="G75" s="52">
        <v>55</v>
      </c>
      <c r="H75" s="16" t="s">
        <v>94</v>
      </c>
      <c r="I75" s="215">
        <v>100</v>
      </c>
      <c r="J75" s="217" t="s">
        <v>353</v>
      </c>
      <c r="K75" s="42"/>
    </row>
    <row r="76" spans="2:11" ht="42.75" x14ac:dyDescent="0.25">
      <c r="B76" s="40"/>
      <c r="C76" s="129"/>
      <c r="D76" s="188"/>
      <c r="E76" s="126"/>
      <c r="F76" s="191"/>
      <c r="G76" s="53">
        <v>56</v>
      </c>
      <c r="H76" s="18" t="s">
        <v>95</v>
      </c>
      <c r="I76" s="215">
        <v>100</v>
      </c>
      <c r="J76" s="217" t="s">
        <v>353</v>
      </c>
      <c r="K76" s="42"/>
    </row>
    <row r="77" spans="2:11" ht="57" x14ac:dyDescent="0.25">
      <c r="B77" s="40"/>
      <c r="C77" s="129"/>
      <c r="D77" s="188"/>
      <c r="E77" s="132" t="s">
        <v>34</v>
      </c>
      <c r="F77" s="192">
        <f>IF(SUM(I77:I78)=0,"",AVERAGE(I77:I78))</f>
        <v>100</v>
      </c>
      <c r="G77" s="52">
        <v>57</v>
      </c>
      <c r="H77" s="30" t="s">
        <v>96</v>
      </c>
      <c r="I77" s="215">
        <v>100</v>
      </c>
      <c r="J77" s="217" t="s">
        <v>344</v>
      </c>
      <c r="K77" s="42"/>
    </row>
    <row r="78" spans="2:11" ht="42.75" x14ac:dyDescent="0.25">
      <c r="B78" s="40"/>
      <c r="C78" s="129"/>
      <c r="D78" s="188"/>
      <c r="E78" s="132"/>
      <c r="F78" s="192"/>
      <c r="G78" s="53">
        <v>58</v>
      </c>
      <c r="H78" s="30" t="s">
        <v>97</v>
      </c>
      <c r="I78" s="215">
        <v>100</v>
      </c>
      <c r="J78" s="217" t="s">
        <v>215</v>
      </c>
      <c r="K78" s="42"/>
    </row>
    <row r="79" spans="2:11" ht="57" x14ac:dyDescent="0.25">
      <c r="B79" s="40"/>
      <c r="C79" s="129"/>
      <c r="D79" s="188"/>
      <c r="E79" s="120" t="s">
        <v>40</v>
      </c>
      <c r="F79" s="184">
        <f>IF(SUM(I79:I83)=0,"",AVERAGE(I79:I83))</f>
        <v>98.8</v>
      </c>
      <c r="G79" s="52">
        <v>59</v>
      </c>
      <c r="H79" s="13" t="s">
        <v>98</v>
      </c>
      <c r="I79" s="215">
        <v>96</v>
      </c>
      <c r="J79" s="219" t="s">
        <v>1476</v>
      </c>
      <c r="K79" s="42"/>
    </row>
    <row r="80" spans="2:11" ht="85.5" x14ac:dyDescent="0.25">
      <c r="B80" s="40"/>
      <c r="C80" s="129"/>
      <c r="D80" s="188"/>
      <c r="E80" s="121"/>
      <c r="F80" s="185"/>
      <c r="G80" s="53">
        <v>60</v>
      </c>
      <c r="H80" s="16" t="s">
        <v>99</v>
      </c>
      <c r="I80" s="215">
        <v>100</v>
      </c>
      <c r="J80" s="220" t="s">
        <v>1477</v>
      </c>
      <c r="K80" s="42"/>
    </row>
    <row r="81" spans="2:11" ht="114" x14ac:dyDescent="0.25">
      <c r="B81" s="40"/>
      <c r="C81" s="129"/>
      <c r="D81" s="188"/>
      <c r="E81" s="121"/>
      <c r="F81" s="185"/>
      <c r="G81" s="52">
        <v>61</v>
      </c>
      <c r="H81" s="16" t="s">
        <v>100</v>
      </c>
      <c r="I81" s="215">
        <v>99</v>
      </c>
      <c r="J81" s="220" t="s">
        <v>1513</v>
      </c>
      <c r="K81" s="42"/>
    </row>
    <row r="82" spans="2:11" ht="85.5" x14ac:dyDescent="0.25">
      <c r="B82" s="40"/>
      <c r="C82" s="129"/>
      <c r="D82" s="188"/>
      <c r="E82" s="121"/>
      <c r="F82" s="185"/>
      <c r="G82" s="53">
        <v>62</v>
      </c>
      <c r="H82" s="16" t="s">
        <v>101</v>
      </c>
      <c r="I82" s="215">
        <v>99</v>
      </c>
      <c r="J82" s="220" t="s">
        <v>1514</v>
      </c>
      <c r="K82" s="42"/>
    </row>
    <row r="83" spans="2:11" ht="85.5" x14ac:dyDescent="0.25">
      <c r="B83" s="40"/>
      <c r="C83" s="129"/>
      <c r="D83" s="188"/>
      <c r="E83" s="126"/>
      <c r="F83" s="191"/>
      <c r="G83" s="52">
        <v>63</v>
      </c>
      <c r="H83" s="18" t="s">
        <v>102</v>
      </c>
      <c r="I83" s="215">
        <v>100</v>
      </c>
      <c r="J83" s="217" t="s">
        <v>365</v>
      </c>
      <c r="K83" s="42"/>
    </row>
    <row r="84" spans="2:11" ht="42.75" x14ac:dyDescent="0.25">
      <c r="B84" s="40"/>
      <c r="C84" s="129"/>
      <c r="D84" s="188"/>
      <c r="E84" s="117" t="s">
        <v>46</v>
      </c>
      <c r="F84" s="181">
        <f>IF(SUM(I84:I91)=0,"",AVERAGE(I84:I91))</f>
        <v>91.875</v>
      </c>
      <c r="G84" s="53">
        <v>64</v>
      </c>
      <c r="H84" s="21" t="s">
        <v>103</v>
      </c>
      <c r="I84" s="215">
        <v>100</v>
      </c>
      <c r="J84" s="217" t="s">
        <v>366</v>
      </c>
      <c r="K84" s="42"/>
    </row>
    <row r="85" spans="2:11" ht="85.5" x14ac:dyDescent="0.25">
      <c r="B85" s="40"/>
      <c r="C85" s="129"/>
      <c r="D85" s="188"/>
      <c r="E85" s="118"/>
      <c r="F85" s="182"/>
      <c r="G85" s="52">
        <v>65</v>
      </c>
      <c r="H85" s="22" t="s">
        <v>104</v>
      </c>
      <c r="I85" s="215">
        <v>100</v>
      </c>
      <c r="J85" s="217" t="s">
        <v>368</v>
      </c>
      <c r="K85" s="42"/>
    </row>
    <row r="86" spans="2:11" ht="42.75" x14ac:dyDescent="0.25">
      <c r="B86" s="40"/>
      <c r="C86" s="129"/>
      <c r="D86" s="188"/>
      <c r="E86" s="118"/>
      <c r="F86" s="182"/>
      <c r="G86" s="53">
        <v>66</v>
      </c>
      <c r="H86" s="22" t="s">
        <v>105</v>
      </c>
      <c r="I86" s="215">
        <v>97</v>
      </c>
      <c r="J86" s="220" t="s">
        <v>1515</v>
      </c>
      <c r="K86" s="42"/>
    </row>
    <row r="87" spans="2:11" ht="99.75" x14ac:dyDescent="0.25">
      <c r="B87" s="40"/>
      <c r="C87" s="129"/>
      <c r="D87" s="188"/>
      <c r="E87" s="118"/>
      <c r="F87" s="182"/>
      <c r="G87" s="52">
        <v>67</v>
      </c>
      <c r="H87" s="22" t="s">
        <v>106</v>
      </c>
      <c r="I87" s="215">
        <v>98</v>
      </c>
      <c r="J87" s="220" t="s">
        <v>1516</v>
      </c>
      <c r="K87" s="42"/>
    </row>
    <row r="88" spans="2:11" ht="42.75" x14ac:dyDescent="0.25">
      <c r="B88" s="40"/>
      <c r="C88" s="129"/>
      <c r="D88" s="188"/>
      <c r="E88" s="118"/>
      <c r="F88" s="182"/>
      <c r="G88" s="53">
        <v>68</v>
      </c>
      <c r="H88" s="22" t="s">
        <v>107</v>
      </c>
      <c r="I88" s="215">
        <v>100</v>
      </c>
      <c r="J88" s="217" t="s">
        <v>366</v>
      </c>
      <c r="K88" s="42"/>
    </row>
    <row r="89" spans="2:11" ht="57" x14ac:dyDescent="0.25">
      <c r="B89" s="40"/>
      <c r="C89" s="129"/>
      <c r="D89" s="188"/>
      <c r="E89" s="118"/>
      <c r="F89" s="182"/>
      <c r="G89" s="52">
        <v>69</v>
      </c>
      <c r="H89" s="22" t="s">
        <v>108</v>
      </c>
      <c r="I89" s="215">
        <v>80</v>
      </c>
      <c r="J89" s="217" t="s">
        <v>1517</v>
      </c>
      <c r="K89" s="42"/>
    </row>
    <row r="90" spans="2:11" ht="85.5" x14ac:dyDescent="0.25">
      <c r="B90" s="40"/>
      <c r="C90" s="129"/>
      <c r="D90" s="188"/>
      <c r="E90" s="118"/>
      <c r="F90" s="182"/>
      <c r="G90" s="53">
        <v>70</v>
      </c>
      <c r="H90" s="22" t="s">
        <v>109</v>
      </c>
      <c r="I90" s="215">
        <v>80</v>
      </c>
      <c r="J90" s="217" t="s">
        <v>365</v>
      </c>
      <c r="K90" s="42"/>
    </row>
    <row r="91" spans="2:11" ht="57" customHeight="1" x14ac:dyDescent="0.25">
      <c r="B91" s="40"/>
      <c r="C91" s="129"/>
      <c r="D91" s="188"/>
      <c r="E91" s="119"/>
      <c r="F91" s="183"/>
      <c r="G91" s="52">
        <v>71</v>
      </c>
      <c r="H91" s="28" t="s">
        <v>207</v>
      </c>
      <c r="I91" s="215">
        <v>80</v>
      </c>
      <c r="J91" s="217" t="s">
        <v>365</v>
      </c>
      <c r="K91" s="42"/>
    </row>
    <row r="92" spans="2:11" ht="71.25" x14ac:dyDescent="0.25">
      <c r="B92" s="40"/>
      <c r="C92" s="129"/>
      <c r="D92" s="188"/>
      <c r="E92" s="120" t="s">
        <v>85</v>
      </c>
      <c r="F92" s="169">
        <f>IF(SUM(I92:I96)=0,"",AVERAGE(I92:I96))</f>
        <v>100</v>
      </c>
      <c r="G92" s="53">
        <v>72</v>
      </c>
      <c r="H92" s="13" t="s">
        <v>111</v>
      </c>
      <c r="I92" s="215">
        <v>100</v>
      </c>
      <c r="J92" s="217" t="s">
        <v>1518</v>
      </c>
      <c r="K92" s="42"/>
    </row>
    <row r="93" spans="2:11" ht="42.75" customHeight="1" x14ac:dyDescent="0.25">
      <c r="B93" s="40"/>
      <c r="C93" s="129"/>
      <c r="D93" s="188"/>
      <c r="E93" s="121"/>
      <c r="F93" s="170"/>
      <c r="G93" s="52">
        <v>73</v>
      </c>
      <c r="H93" s="16" t="s">
        <v>112</v>
      </c>
      <c r="I93" s="215">
        <v>100</v>
      </c>
      <c r="J93" s="217" t="s">
        <v>195</v>
      </c>
      <c r="K93" s="42"/>
    </row>
    <row r="94" spans="2:11" ht="42.75" x14ac:dyDescent="0.25">
      <c r="B94" s="40"/>
      <c r="C94" s="129"/>
      <c r="D94" s="188"/>
      <c r="E94" s="121"/>
      <c r="F94" s="170"/>
      <c r="G94" s="53">
        <v>74</v>
      </c>
      <c r="H94" s="16" t="s">
        <v>113</v>
      </c>
      <c r="I94" s="215">
        <v>100</v>
      </c>
      <c r="J94" s="217" t="s">
        <v>225</v>
      </c>
      <c r="K94" s="42"/>
    </row>
    <row r="95" spans="2:11" ht="42.75" x14ac:dyDescent="0.25">
      <c r="B95" s="40"/>
      <c r="C95" s="129"/>
      <c r="D95" s="188"/>
      <c r="E95" s="121"/>
      <c r="F95" s="170"/>
      <c r="G95" s="52">
        <v>75</v>
      </c>
      <c r="H95" s="16" t="s">
        <v>208</v>
      </c>
      <c r="I95" s="215">
        <v>100</v>
      </c>
      <c r="J95" s="217" t="s">
        <v>226</v>
      </c>
      <c r="K95" s="42"/>
    </row>
    <row r="96" spans="2:11" ht="72" thickBot="1" x14ac:dyDescent="0.3">
      <c r="B96" s="40"/>
      <c r="C96" s="130"/>
      <c r="D96" s="189"/>
      <c r="E96" s="122"/>
      <c r="F96" s="180"/>
      <c r="G96" s="53">
        <v>76</v>
      </c>
      <c r="H96" s="29" t="s">
        <v>115</v>
      </c>
      <c r="I96" s="215">
        <v>100</v>
      </c>
      <c r="J96" s="217" t="s">
        <v>599</v>
      </c>
      <c r="K96" s="42"/>
    </row>
    <row r="97" spans="2:11" ht="57" x14ac:dyDescent="0.25">
      <c r="B97" s="40"/>
      <c r="C97" s="128" t="s">
        <v>116</v>
      </c>
      <c r="D97" s="176">
        <f>IF(SUM(I97:I116)=0,"",AVERAGE(I97:I116))</f>
        <v>96.5</v>
      </c>
      <c r="E97" s="131" t="s">
        <v>117</v>
      </c>
      <c r="F97" s="179">
        <f>IF(SUM(I97:I99)=0,"",AVERAGE(I97:I99))</f>
        <v>100</v>
      </c>
      <c r="G97" s="52">
        <v>77</v>
      </c>
      <c r="H97" s="24" t="s">
        <v>118</v>
      </c>
      <c r="I97" s="215">
        <v>100</v>
      </c>
      <c r="J97" s="217" t="s">
        <v>1519</v>
      </c>
      <c r="K97" s="42"/>
    </row>
    <row r="98" spans="2:11" ht="42.75" x14ac:dyDescent="0.25">
      <c r="B98" s="40"/>
      <c r="C98" s="129"/>
      <c r="D98" s="177"/>
      <c r="E98" s="121"/>
      <c r="F98" s="170"/>
      <c r="G98" s="53">
        <v>78</v>
      </c>
      <c r="H98" s="16" t="s">
        <v>119</v>
      </c>
      <c r="I98" s="215">
        <v>100</v>
      </c>
      <c r="J98" s="217" t="s">
        <v>373</v>
      </c>
      <c r="K98" s="42"/>
    </row>
    <row r="99" spans="2:11" ht="85.5" x14ac:dyDescent="0.25">
      <c r="B99" s="40"/>
      <c r="C99" s="129"/>
      <c r="D99" s="177"/>
      <c r="E99" s="126"/>
      <c r="F99" s="171"/>
      <c r="G99" s="52">
        <v>79</v>
      </c>
      <c r="H99" s="18" t="s">
        <v>120</v>
      </c>
      <c r="I99" s="215">
        <v>100</v>
      </c>
      <c r="J99" s="217" t="s">
        <v>375</v>
      </c>
      <c r="K99" s="42"/>
    </row>
    <row r="100" spans="2:11" ht="99.75" x14ac:dyDescent="0.25">
      <c r="B100" s="40"/>
      <c r="C100" s="129"/>
      <c r="D100" s="177"/>
      <c r="E100" s="117" t="s">
        <v>34</v>
      </c>
      <c r="F100" s="172">
        <f>IF(SUM(I100:I101)=0,"",AVERAGE(I100:I101))</f>
        <v>95</v>
      </c>
      <c r="G100" s="53">
        <v>80</v>
      </c>
      <c r="H100" s="21" t="s">
        <v>121</v>
      </c>
      <c r="I100" s="215">
        <v>100</v>
      </c>
      <c r="J100" s="217" t="s">
        <v>377</v>
      </c>
      <c r="K100" s="42"/>
    </row>
    <row r="101" spans="2:11" ht="114" x14ac:dyDescent="0.25">
      <c r="B101" s="40"/>
      <c r="C101" s="129"/>
      <c r="D101" s="177"/>
      <c r="E101" s="119"/>
      <c r="F101" s="174"/>
      <c r="G101" s="52">
        <v>81</v>
      </c>
      <c r="H101" s="28" t="s">
        <v>122</v>
      </c>
      <c r="I101" s="216">
        <v>90</v>
      </c>
      <c r="J101" s="217" t="s">
        <v>1520</v>
      </c>
      <c r="K101" s="42"/>
    </row>
    <row r="102" spans="2:11" ht="57" x14ac:dyDescent="0.25">
      <c r="B102" s="40"/>
      <c r="C102" s="129"/>
      <c r="D102" s="177"/>
      <c r="E102" s="120" t="s">
        <v>40</v>
      </c>
      <c r="F102" s="169">
        <f>IF(SUM(I102:I107)=0,"",AVERAGE(I102:I107))</f>
        <v>91.666666666666671</v>
      </c>
      <c r="G102" s="53">
        <v>82</v>
      </c>
      <c r="H102" s="13" t="s">
        <v>233</v>
      </c>
      <c r="I102" s="216">
        <v>90</v>
      </c>
      <c r="J102" s="217" t="s">
        <v>245</v>
      </c>
      <c r="K102" s="42"/>
    </row>
    <row r="103" spans="2:11" ht="71.25" x14ac:dyDescent="0.25">
      <c r="B103" s="40"/>
      <c r="C103" s="129"/>
      <c r="D103" s="177"/>
      <c r="E103" s="121"/>
      <c r="F103" s="170"/>
      <c r="G103" s="52">
        <v>83</v>
      </c>
      <c r="H103" s="16" t="s">
        <v>125</v>
      </c>
      <c r="I103" s="216">
        <v>90</v>
      </c>
      <c r="J103" s="217" t="s">
        <v>1521</v>
      </c>
      <c r="K103" s="42"/>
    </row>
    <row r="104" spans="2:11" ht="57" x14ac:dyDescent="0.25">
      <c r="B104" s="40"/>
      <c r="C104" s="129"/>
      <c r="D104" s="177"/>
      <c r="E104" s="121"/>
      <c r="F104" s="170"/>
      <c r="G104" s="53">
        <v>84</v>
      </c>
      <c r="H104" s="16" t="s">
        <v>126</v>
      </c>
      <c r="I104" s="216">
        <v>90</v>
      </c>
      <c r="J104" s="217" t="s">
        <v>1522</v>
      </c>
      <c r="K104" s="42"/>
    </row>
    <row r="105" spans="2:11" ht="57" x14ac:dyDescent="0.25">
      <c r="B105" s="40"/>
      <c r="C105" s="129"/>
      <c r="D105" s="177"/>
      <c r="E105" s="121"/>
      <c r="F105" s="170"/>
      <c r="G105" s="52">
        <v>85</v>
      </c>
      <c r="H105" s="16" t="s">
        <v>127</v>
      </c>
      <c r="I105" s="216">
        <v>90</v>
      </c>
      <c r="J105" s="217" t="s">
        <v>1523</v>
      </c>
      <c r="K105" s="42"/>
    </row>
    <row r="106" spans="2:11" ht="114" x14ac:dyDescent="0.25">
      <c r="B106" s="40"/>
      <c r="C106" s="129"/>
      <c r="D106" s="177"/>
      <c r="E106" s="121"/>
      <c r="F106" s="170"/>
      <c r="G106" s="53">
        <v>86</v>
      </c>
      <c r="H106" s="16" t="s">
        <v>128</v>
      </c>
      <c r="I106" s="216">
        <v>100</v>
      </c>
      <c r="J106" s="217" t="s">
        <v>379</v>
      </c>
      <c r="K106" s="42"/>
    </row>
    <row r="107" spans="2:11" ht="28.5" x14ac:dyDescent="0.25">
      <c r="B107" s="40"/>
      <c r="C107" s="129"/>
      <c r="D107" s="177"/>
      <c r="E107" s="126"/>
      <c r="F107" s="171"/>
      <c r="G107" s="52">
        <v>87</v>
      </c>
      <c r="H107" s="18" t="s">
        <v>129</v>
      </c>
      <c r="I107" s="216">
        <v>90</v>
      </c>
      <c r="J107" s="217" t="s">
        <v>1469</v>
      </c>
      <c r="K107" s="42"/>
    </row>
    <row r="108" spans="2:11" ht="57" x14ac:dyDescent="0.25">
      <c r="B108" s="40"/>
      <c r="C108" s="129"/>
      <c r="D108" s="177"/>
      <c r="E108" s="117" t="s">
        <v>46</v>
      </c>
      <c r="F108" s="172">
        <f>IF(SUM(I108:I112)=0,"",AVERAGE(I108:I112))</f>
        <v>98</v>
      </c>
      <c r="G108" s="53">
        <v>88</v>
      </c>
      <c r="H108" s="21" t="s">
        <v>130</v>
      </c>
      <c r="I108" s="215">
        <v>100</v>
      </c>
      <c r="J108" s="217" t="s">
        <v>1519</v>
      </c>
      <c r="K108" s="42"/>
    </row>
    <row r="109" spans="2:11" ht="71.25" x14ac:dyDescent="0.25">
      <c r="B109" s="40"/>
      <c r="C109" s="129"/>
      <c r="D109" s="177"/>
      <c r="E109" s="118"/>
      <c r="F109" s="173"/>
      <c r="G109" s="52">
        <v>89</v>
      </c>
      <c r="H109" s="22" t="s">
        <v>131</v>
      </c>
      <c r="I109" s="215">
        <v>100</v>
      </c>
      <c r="J109" s="217" t="s">
        <v>382</v>
      </c>
      <c r="K109" s="42"/>
    </row>
    <row r="110" spans="2:11" ht="57" x14ac:dyDescent="0.25">
      <c r="B110" s="40"/>
      <c r="C110" s="129"/>
      <c r="D110" s="177"/>
      <c r="E110" s="118"/>
      <c r="F110" s="173"/>
      <c r="G110" s="53">
        <v>90</v>
      </c>
      <c r="H110" s="22" t="s">
        <v>132</v>
      </c>
      <c r="I110" s="215">
        <v>90</v>
      </c>
      <c r="J110" s="217" t="s">
        <v>245</v>
      </c>
      <c r="K110" s="42"/>
    </row>
    <row r="111" spans="2:11" ht="42.75" x14ac:dyDescent="0.25">
      <c r="B111" s="40"/>
      <c r="C111" s="129"/>
      <c r="D111" s="177"/>
      <c r="E111" s="118"/>
      <c r="F111" s="173"/>
      <c r="G111" s="52">
        <v>91</v>
      </c>
      <c r="H111" s="22" t="s">
        <v>133</v>
      </c>
      <c r="I111" s="215">
        <v>100</v>
      </c>
      <c r="J111" s="217" t="s">
        <v>383</v>
      </c>
      <c r="K111" s="42"/>
    </row>
    <row r="112" spans="2:11" ht="71.25" x14ac:dyDescent="0.25">
      <c r="B112" s="40"/>
      <c r="C112" s="129"/>
      <c r="D112" s="177"/>
      <c r="E112" s="119"/>
      <c r="F112" s="174"/>
      <c r="G112" s="53">
        <v>92</v>
      </c>
      <c r="H112" s="28" t="s">
        <v>134</v>
      </c>
      <c r="I112" s="215">
        <v>100</v>
      </c>
      <c r="J112" s="217" t="s">
        <v>1524</v>
      </c>
      <c r="K112" s="42"/>
    </row>
    <row r="113" spans="2:11" ht="71.25" x14ac:dyDescent="0.25">
      <c r="B113" s="40"/>
      <c r="C113" s="129"/>
      <c r="D113" s="177"/>
      <c r="E113" s="120" t="s">
        <v>85</v>
      </c>
      <c r="F113" s="169">
        <f>IF(SUM(I113:I116)=0,"",AVERAGE(I113:I116))</f>
        <v>100</v>
      </c>
      <c r="G113" s="52">
        <v>93</v>
      </c>
      <c r="H113" s="13" t="s">
        <v>209</v>
      </c>
      <c r="I113" s="215">
        <v>100</v>
      </c>
      <c r="J113" s="217" t="s">
        <v>210</v>
      </c>
      <c r="K113" s="42"/>
    </row>
    <row r="114" spans="2:11" ht="57" x14ac:dyDescent="0.25">
      <c r="B114" s="40"/>
      <c r="C114" s="129"/>
      <c r="D114" s="177"/>
      <c r="E114" s="121"/>
      <c r="F114" s="170"/>
      <c r="G114" s="53">
        <v>94</v>
      </c>
      <c r="H114" s="16" t="s">
        <v>136</v>
      </c>
      <c r="I114" s="215">
        <v>100</v>
      </c>
      <c r="J114" s="217" t="s">
        <v>227</v>
      </c>
      <c r="K114" s="42"/>
    </row>
    <row r="115" spans="2:11" ht="57" x14ac:dyDescent="0.25">
      <c r="B115" s="40"/>
      <c r="C115" s="129"/>
      <c r="D115" s="177"/>
      <c r="E115" s="121"/>
      <c r="F115" s="170"/>
      <c r="G115" s="52">
        <v>95</v>
      </c>
      <c r="H115" s="16" t="s">
        <v>137</v>
      </c>
      <c r="I115" s="215">
        <v>100</v>
      </c>
      <c r="J115" s="217" t="s">
        <v>1468</v>
      </c>
      <c r="K115" s="42"/>
    </row>
    <row r="116" spans="2:11" ht="72" thickBot="1" x14ac:dyDescent="0.3">
      <c r="B116" s="40"/>
      <c r="C116" s="130"/>
      <c r="D116" s="178"/>
      <c r="E116" s="122"/>
      <c r="F116" s="180"/>
      <c r="G116" s="53">
        <v>96</v>
      </c>
      <c r="H116" s="29" t="s">
        <v>138</v>
      </c>
      <c r="I116" s="215">
        <v>100</v>
      </c>
      <c r="J116" s="217" t="s">
        <v>228</v>
      </c>
      <c r="K116" s="42"/>
    </row>
    <row r="117" spans="2:11" ht="114.75" thickBot="1" x14ac:dyDescent="0.3">
      <c r="B117" s="40"/>
      <c r="C117" s="123" t="s">
        <v>139</v>
      </c>
      <c r="D117" s="166">
        <f>IF(SUM(I117:I139)=0,"",AVERAGE(I117:I139))</f>
        <v>98.565217391304344</v>
      </c>
      <c r="E117" s="120" t="s">
        <v>140</v>
      </c>
      <c r="F117" s="169">
        <f>IF(SUM(I117:I125)=0,"",AVERAGE(I117:I125))</f>
        <v>100</v>
      </c>
      <c r="G117" s="52">
        <v>97</v>
      </c>
      <c r="H117" s="13" t="s">
        <v>141</v>
      </c>
      <c r="I117" s="215">
        <v>100</v>
      </c>
      <c r="J117" s="217" t="s">
        <v>600</v>
      </c>
      <c r="K117" s="42"/>
    </row>
    <row r="118" spans="2:11" ht="57.75" thickBot="1" x14ac:dyDescent="0.3">
      <c r="B118" s="40"/>
      <c r="C118" s="124"/>
      <c r="D118" s="167"/>
      <c r="E118" s="121"/>
      <c r="F118" s="170"/>
      <c r="G118" s="53">
        <v>98</v>
      </c>
      <c r="H118" s="13" t="s">
        <v>211</v>
      </c>
      <c r="I118" s="215">
        <v>100</v>
      </c>
      <c r="J118" s="217" t="s">
        <v>229</v>
      </c>
      <c r="K118" s="42"/>
    </row>
    <row r="119" spans="2:11" ht="86.25" thickBot="1" x14ac:dyDescent="0.3">
      <c r="B119" s="40"/>
      <c r="C119" s="124"/>
      <c r="D119" s="167"/>
      <c r="E119" s="121"/>
      <c r="F119" s="170"/>
      <c r="G119" s="52">
        <v>99</v>
      </c>
      <c r="H119" s="13" t="s">
        <v>143</v>
      </c>
      <c r="I119" s="215">
        <v>100</v>
      </c>
      <c r="J119" s="217" t="s">
        <v>196</v>
      </c>
      <c r="K119" s="42"/>
    </row>
    <row r="120" spans="2:11" ht="43.5" thickBot="1" x14ac:dyDescent="0.3">
      <c r="B120" s="40"/>
      <c r="C120" s="124"/>
      <c r="D120" s="167"/>
      <c r="E120" s="121"/>
      <c r="F120" s="170"/>
      <c r="G120" s="53">
        <v>100</v>
      </c>
      <c r="H120" s="13" t="s">
        <v>144</v>
      </c>
      <c r="I120" s="215">
        <v>100</v>
      </c>
      <c r="J120" s="217" t="s">
        <v>231</v>
      </c>
      <c r="K120" s="42"/>
    </row>
    <row r="121" spans="2:11" ht="157.5" thickBot="1" x14ac:dyDescent="0.3">
      <c r="B121" s="40"/>
      <c r="C121" s="124"/>
      <c r="D121" s="167"/>
      <c r="E121" s="121"/>
      <c r="F121" s="170"/>
      <c r="G121" s="52">
        <v>101</v>
      </c>
      <c r="H121" s="13" t="s">
        <v>145</v>
      </c>
      <c r="I121" s="215">
        <v>100</v>
      </c>
      <c r="J121" s="217" t="s">
        <v>1525</v>
      </c>
      <c r="K121" s="42"/>
    </row>
    <row r="122" spans="2:11" ht="57.75" thickBot="1" x14ac:dyDescent="0.3">
      <c r="B122" s="40"/>
      <c r="C122" s="124"/>
      <c r="D122" s="167"/>
      <c r="E122" s="121"/>
      <c r="F122" s="170"/>
      <c r="G122" s="53">
        <v>102</v>
      </c>
      <c r="H122" s="13" t="s">
        <v>146</v>
      </c>
      <c r="I122" s="215">
        <v>100</v>
      </c>
      <c r="J122" s="217" t="s">
        <v>217</v>
      </c>
      <c r="K122" s="42"/>
    </row>
    <row r="123" spans="2:11" ht="57.75" thickBot="1" x14ac:dyDescent="0.3">
      <c r="B123" s="40"/>
      <c r="C123" s="124"/>
      <c r="D123" s="167"/>
      <c r="E123" s="121"/>
      <c r="F123" s="170"/>
      <c r="G123" s="52">
        <v>103</v>
      </c>
      <c r="H123" s="13" t="s">
        <v>147</v>
      </c>
      <c r="I123" s="215">
        <v>100</v>
      </c>
      <c r="J123" s="217" t="s">
        <v>197</v>
      </c>
      <c r="K123" s="42"/>
    </row>
    <row r="124" spans="2:11" ht="43.5" thickBot="1" x14ac:dyDescent="0.3">
      <c r="B124" s="40"/>
      <c r="C124" s="124"/>
      <c r="D124" s="167"/>
      <c r="E124" s="121"/>
      <c r="F124" s="170"/>
      <c r="G124" s="53">
        <v>104</v>
      </c>
      <c r="H124" s="13" t="s">
        <v>148</v>
      </c>
      <c r="I124" s="215">
        <v>100</v>
      </c>
      <c r="J124" s="217" t="s">
        <v>222</v>
      </c>
      <c r="K124" s="42"/>
    </row>
    <row r="125" spans="2:11" ht="43.5" thickBot="1" x14ac:dyDescent="0.3">
      <c r="B125" s="40"/>
      <c r="C125" s="124"/>
      <c r="D125" s="167"/>
      <c r="E125" s="126"/>
      <c r="F125" s="171"/>
      <c r="G125" s="52">
        <v>105</v>
      </c>
      <c r="H125" s="18" t="s">
        <v>149</v>
      </c>
      <c r="I125" s="215">
        <v>100</v>
      </c>
      <c r="J125" s="217" t="s">
        <v>223</v>
      </c>
      <c r="K125" s="42"/>
    </row>
    <row r="126" spans="2:11" ht="57.75" thickBot="1" x14ac:dyDescent="0.3">
      <c r="B126" s="40"/>
      <c r="C126" s="124"/>
      <c r="D126" s="167"/>
      <c r="E126" s="117" t="s">
        <v>34</v>
      </c>
      <c r="F126" s="172">
        <f>IF(SUM(I126:I128)=0,"",AVERAGE(I126:I128))</f>
        <v>90</v>
      </c>
      <c r="G126" s="53">
        <v>106</v>
      </c>
      <c r="H126" s="21" t="s">
        <v>150</v>
      </c>
      <c r="I126" s="215">
        <v>70</v>
      </c>
      <c r="J126" s="218" t="s">
        <v>1467</v>
      </c>
      <c r="K126" s="42"/>
    </row>
    <row r="127" spans="2:11" ht="72" thickBot="1" x14ac:dyDescent="0.3">
      <c r="B127" s="40"/>
      <c r="C127" s="124"/>
      <c r="D127" s="167"/>
      <c r="E127" s="118"/>
      <c r="F127" s="173"/>
      <c r="G127" s="52">
        <v>107</v>
      </c>
      <c r="H127" s="22" t="s">
        <v>151</v>
      </c>
      <c r="I127" s="215">
        <v>100</v>
      </c>
      <c r="J127" s="217" t="s">
        <v>297</v>
      </c>
      <c r="K127" s="42"/>
    </row>
    <row r="128" spans="2:11" ht="72" thickBot="1" x14ac:dyDescent="0.3">
      <c r="B128" s="40"/>
      <c r="C128" s="124"/>
      <c r="D128" s="167"/>
      <c r="E128" s="119"/>
      <c r="F128" s="174"/>
      <c r="G128" s="53">
        <v>108</v>
      </c>
      <c r="H128" s="28" t="s">
        <v>153</v>
      </c>
      <c r="I128" s="215">
        <v>100</v>
      </c>
      <c r="J128" s="217" t="s">
        <v>236</v>
      </c>
      <c r="K128" s="42"/>
    </row>
    <row r="129" spans="2:11" ht="186" thickBot="1" x14ac:dyDescent="0.3">
      <c r="B129" s="40"/>
      <c r="C129" s="124"/>
      <c r="D129" s="167"/>
      <c r="E129" s="120" t="s">
        <v>40</v>
      </c>
      <c r="F129" s="169">
        <f>IF(SUM(I129:I131)=0,"",AVERAGE(I129:I131))</f>
        <v>99</v>
      </c>
      <c r="G129" s="52">
        <v>109</v>
      </c>
      <c r="H129" s="13" t="s">
        <v>154</v>
      </c>
      <c r="I129" s="215">
        <v>97</v>
      </c>
      <c r="J129" s="217" t="s">
        <v>1526</v>
      </c>
      <c r="K129" s="42"/>
    </row>
    <row r="130" spans="2:11" ht="72" thickBot="1" x14ac:dyDescent="0.3">
      <c r="B130" s="40"/>
      <c r="C130" s="124"/>
      <c r="D130" s="167"/>
      <c r="E130" s="121"/>
      <c r="F130" s="170"/>
      <c r="G130" s="53">
        <v>110</v>
      </c>
      <c r="H130" s="13" t="s">
        <v>155</v>
      </c>
      <c r="I130" s="215">
        <v>100</v>
      </c>
      <c r="J130" s="217" t="s">
        <v>1527</v>
      </c>
      <c r="K130" s="42"/>
    </row>
    <row r="131" spans="2:11" ht="57.75" thickBot="1" x14ac:dyDescent="0.3">
      <c r="B131" s="40"/>
      <c r="C131" s="124"/>
      <c r="D131" s="167"/>
      <c r="E131" s="126"/>
      <c r="F131" s="171"/>
      <c r="G131" s="52">
        <v>111</v>
      </c>
      <c r="H131" s="18" t="s">
        <v>156</v>
      </c>
      <c r="I131" s="215">
        <v>100</v>
      </c>
      <c r="J131" s="217" t="s">
        <v>1528</v>
      </c>
      <c r="K131" s="42"/>
    </row>
    <row r="132" spans="2:11" ht="57.75" thickBot="1" x14ac:dyDescent="0.3">
      <c r="B132" s="40"/>
      <c r="C132" s="124"/>
      <c r="D132" s="167"/>
      <c r="E132" s="117" t="s">
        <v>46</v>
      </c>
      <c r="F132" s="172">
        <f>IF(SUM(I132:I135)=0,"",AVERAGE(I132:I135))</f>
        <v>100</v>
      </c>
      <c r="G132" s="53">
        <v>112</v>
      </c>
      <c r="H132" s="21" t="s">
        <v>157</v>
      </c>
      <c r="I132" s="215">
        <v>100</v>
      </c>
      <c r="J132" s="217" t="s">
        <v>1528</v>
      </c>
      <c r="K132" s="42"/>
    </row>
    <row r="133" spans="2:11" ht="29.25" thickBot="1" x14ac:dyDescent="0.3">
      <c r="B133" s="40"/>
      <c r="C133" s="124"/>
      <c r="D133" s="167"/>
      <c r="E133" s="118"/>
      <c r="F133" s="173"/>
      <c r="G133" s="52">
        <v>113</v>
      </c>
      <c r="H133" s="22" t="s">
        <v>158</v>
      </c>
      <c r="I133" s="215">
        <v>100</v>
      </c>
      <c r="J133" s="217" t="s">
        <v>1466</v>
      </c>
      <c r="K133" s="42"/>
    </row>
    <row r="134" spans="2:11" ht="72" thickBot="1" x14ac:dyDescent="0.3">
      <c r="B134" s="40"/>
      <c r="C134" s="124"/>
      <c r="D134" s="167"/>
      <c r="E134" s="118"/>
      <c r="F134" s="173"/>
      <c r="G134" s="53">
        <v>114</v>
      </c>
      <c r="H134" s="22" t="s">
        <v>159</v>
      </c>
      <c r="I134" s="215">
        <v>100</v>
      </c>
      <c r="J134" s="217" t="s">
        <v>1466</v>
      </c>
      <c r="K134" s="42"/>
    </row>
    <row r="135" spans="2:11" ht="57.75" thickBot="1" x14ac:dyDescent="0.3">
      <c r="B135" s="40"/>
      <c r="C135" s="124"/>
      <c r="D135" s="167"/>
      <c r="E135" s="119"/>
      <c r="F135" s="174"/>
      <c r="G135" s="52">
        <v>115</v>
      </c>
      <c r="H135" s="28" t="s">
        <v>160</v>
      </c>
      <c r="I135" s="215">
        <v>100</v>
      </c>
      <c r="J135" s="217" t="s">
        <v>1519</v>
      </c>
      <c r="K135" s="42"/>
    </row>
    <row r="136" spans="2:11" ht="157.5" thickBot="1" x14ac:dyDescent="0.3">
      <c r="B136" s="40"/>
      <c r="C136" s="124"/>
      <c r="D136" s="167"/>
      <c r="E136" s="120" t="s">
        <v>85</v>
      </c>
      <c r="F136" s="169">
        <f>IF(SUM(I136:I139)=0,"",AVERAGE(I136:I139))</f>
        <v>100</v>
      </c>
      <c r="G136" s="53">
        <v>116</v>
      </c>
      <c r="H136" s="13" t="s">
        <v>161</v>
      </c>
      <c r="I136" s="215">
        <v>100</v>
      </c>
      <c r="J136" s="217" t="s">
        <v>1529</v>
      </c>
      <c r="K136" s="42"/>
    </row>
    <row r="137" spans="2:11" ht="72" thickBot="1" x14ac:dyDescent="0.3">
      <c r="B137" s="40"/>
      <c r="C137" s="124"/>
      <c r="D137" s="167"/>
      <c r="E137" s="121"/>
      <c r="F137" s="170"/>
      <c r="G137" s="52">
        <v>117</v>
      </c>
      <c r="H137" s="13" t="s">
        <v>162</v>
      </c>
      <c r="I137" s="215">
        <v>100</v>
      </c>
      <c r="J137" s="217" t="s">
        <v>198</v>
      </c>
      <c r="K137" s="42"/>
    </row>
    <row r="138" spans="2:11" ht="72" thickBot="1" x14ac:dyDescent="0.3">
      <c r="B138" s="40"/>
      <c r="C138" s="124"/>
      <c r="D138" s="167"/>
      <c r="E138" s="121"/>
      <c r="F138" s="170"/>
      <c r="G138" s="53">
        <v>118</v>
      </c>
      <c r="H138" s="13" t="s">
        <v>212</v>
      </c>
      <c r="I138" s="215">
        <v>100</v>
      </c>
      <c r="J138" s="217" t="s">
        <v>601</v>
      </c>
      <c r="K138" s="42"/>
    </row>
    <row r="139" spans="2:11" ht="42.75" x14ac:dyDescent="0.25">
      <c r="B139" s="40"/>
      <c r="C139" s="125"/>
      <c r="D139" s="168"/>
      <c r="E139" s="127"/>
      <c r="F139" s="175"/>
      <c r="G139" s="52">
        <v>119</v>
      </c>
      <c r="H139" s="20" t="s">
        <v>164</v>
      </c>
      <c r="I139" s="215">
        <v>100</v>
      </c>
      <c r="J139" s="217" t="s">
        <v>194</v>
      </c>
      <c r="K139" s="42"/>
    </row>
    <row r="140" spans="2:11" ht="6.75" customHeight="1" thickBot="1" x14ac:dyDescent="0.3">
      <c r="B140" s="47"/>
      <c r="C140" s="48"/>
      <c r="D140" s="49"/>
      <c r="E140" s="49"/>
      <c r="F140" s="48"/>
      <c r="G140" s="50"/>
      <c r="H140" s="50"/>
      <c r="I140" s="48"/>
      <c r="J140" s="48"/>
      <c r="K140" s="51"/>
    </row>
    <row r="141" spans="2:11" ht="24.75" customHeight="1" thickBot="1" x14ac:dyDescent="0.3">
      <c r="B141" s="2"/>
      <c r="C141" s="2"/>
      <c r="D141" s="81"/>
      <c r="E141" s="81"/>
      <c r="F141" s="2"/>
      <c r="G141" s="3"/>
      <c r="H141" s="3"/>
      <c r="I141" s="2"/>
      <c r="J141" s="2"/>
      <c r="K141" s="2"/>
    </row>
    <row r="142" spans="2:11" ht="3" customHeight="1" x14ac:dyDescent="0.25">
      <c r="B142" s="82"/>
      <c r="C142" s="83"/>
      <c r="D142" s="83"/>
      <c r="E142" s="83"/>
      <c r="F142" s="83"/>
      <c r="G142" s="83"/>
      <c r="H142" s="83"/>
      <c r="I142" s="83"/>
      <c r="J142" s="84"/>
    </row>
    <row r="143" spans="2:11" ht="24.95" customHeight="1" x14ac:dyDescent="0.25">
      <c r="B143" s="85"/>
      <c r="C143" s="156" t="s">
        <v>237</v>
      </c>
      <c r="D143" s="156"/>
      <c r="E143" s="156"/>
      <c r="F143" s="156"/>
      <c r="G143" s="156"/>
      <c r="H143" s="156"/>
      <c r="I143" s="156"/>
      <c r="J143" s="214"/>
    </row>
    <row r="144" spans="2:11" ht="11.25" customHeight="1" x14ac:dyDescent="0.25">
      <c r="B144" s="85"/>
      <c r="C144" s="212"/>
      <c r="D144" s="212"/>
      <c r="E144" s="212"/>
      <c r="F144" s="212"/>
      <c r="G144" s="212"/>
      <c r="H144" s="212"/>
      <c r="I144" s="212"/>
      <c r="J144" s="213"/>
    </row>
    <row r="145" spans="2:11" ht="54.75" customHeight="1" x14ac:dyDescent="0.25">
      <c r="B145" s="85"/>
      <c r="C145" s="208" t="s">
        <v>1478</v>
      </c>
      <c r="D145" s="208"/>
      <c r="E145" s="208"/>
      <c r="F145" s="208"/>
      <c r="G145" s="208"/>
      <c r="H145" s="208"/>
      <c r="I145" s="208"/>
      <c r="J145" s="209"/>
    </row>
    <row r="146" spans="2:11" ht="38.25" customHeight="1" x14ac:dyDescent="0.25">
      <c r="B146" s="85"/>
      <c r="C146" s="208" t="s">
        <v>240</v>
      </c>
      <c r="D146" s="208"/>
      <c r="E146" s="208"/>
      <c r="F146" s="208"/>
      <c r="G146" s="208"/>
      <c r="H146" s="208"/>
      <c r="I146" s="208"/>
      <c r="J146" s="209"/>
    </row>
    <row r="147" spans="2:11" ht="22.5" customHeight="1" x14ac:dyDescent="0.25">
      <c r="B147" s="85"/>
      <c r="C147" s="208" t="s">
        <v>1479</v>
      </c>
      <c r="D147" s="208"/>
      <c r="E147" s="208"/>
      <c r="F147" s="208"/>
      <c r="G147" s="208"/>
      <c r="H147" s="208"/>
      <c r="I147" s="208"/>
      <c r="J147" s="209"/>
    </row>
    <row r="148" spans="2:11" ht="24" customHeight="1" x14ac:dyDescent="0.25">
      <c r="B148" s="85"/>
      <c r="C148" s="208" t="s">
        <v>1480</v>
      </c>
      <c r="D148" s="208"/>
      <c r="E148" s="208"/>
      <c r="F148" s="208"/>
      <c r="G148" s="208"/>
      <c r="H148" s="208"/>
      <c r="I148" s="208"/>
      <c r="J148" s="209"/>
    </row>
    <row r="149" spans="2:11" x14ac:dyDescent="0.25">
      <c r="B149" s="85"/>
      <c r="C149" s="210"/>
      <c r="D149" s="210"/>
      <c r="E149" s="210"/>
      <c r="F149" s="210"/>
      <c r="G149" s="210"/>
      <c r="H149" s="210"/>
      <c r="I149" s="210"/>
      <c r="J149" s="211"/>
    </row>
    <row r="150" spans="2:11" ht="25.5" x14ac:dyDescent="0.25">
      <c r="B150" s="85"/>
      <c r="C150" s="156" t="s">
        <v>238</v>
      </c>
      <c r="D150" s="156"/>
      <c r="E150" s="156"/>
      <c r="F150" s="156"/>
      <c r="G150" s="156"/>
      <c r="H150" s="156"/>
      <c r="I150" s="156"/>
      <c r="J150" s="214"/>
    </row>
    <row r="151" spans="2:11" ht="9" customHeight="1" x14ac:dyDescent="0.25">
      <c r="B151" s="85"/>
      <c r="C151" s="74"/>
      <c r="D151" s="74"/>
      <c r="E151" s="74"/>
      <c r="F151" s="74"/>
      <c r="G151" s="74"/>
      <c r="H151" s="74"/>
      <c r="I151" s="74"/>
      <c r="J151" s="86"/>
    </row>
    <row r="152" spans="2:11" ht="24.75" customHeight="1" x14ac:dyDescent="0.25">
      <c r="B152" s="85"/>
      <c r="C152" s="208" t="s">
        <v>1481</v>
      </c>
      <c r="D152" s="208"/>
      <c r="E152" s="208"/>
      <c r="F152" s="208"/>
      <c r="G152" s="208"/>
      <c r="H152" s="208"/>
      <c r="I152" s="208"/>
      <c r="J152" s="209"/>
    </row>
    <row r="153" spans="2:11" ht="24" customHeight="1" x14ac:dyDescent="0.25">
      <c r="B153" s="85"/>
      <c r="C153" s="208" t="s">
        <v>239</v>
      </c>
      <c r="D153" s="208"/>
      <c r="E153" s="208"/>
      <c r="F153" s="208"/>
      <c r="G153" s="208"/>
      <c r="H153" s="208"/>
      <c r="I153" s="208"/>
      <c r="J153" s="209"/>
    </row>
    <row r="154" spans="2:11" ht="5.25" customHeight="1" thickBot="1" x14ac:dyDescent="0.3">
      <c r="B154" s="47"/>
      <c r="C154" s="48"/>
      <c r="D154" s="49"/>
      <c r="E154" s="49"/>
      <c r="F154" s="48"/>
      <c r="G154" s="50"/>
      <c r="H154" s="50"/>
      <c r="I154" s="48"/>
      <c r="J154" s="51"/>
      <c r="K154" s="51"/>
    </row>
  </sheetData>
  <protectedRanges>
    <protectedRange sqref="F21:F41 F68:F90 F43:F54 F56:F65" name="Actual_1"/>
    <protectedRange sqref="I101:I105" name="Simulado_1_16"/>
    <protectedRange sqref="I106" name="Simulado_1_17"/>
    <protectedRange sqref="I107" name="Simulado_1_18"/>
    <protectedRange sqref="J91:J128" name="Simulado_1_1_1_4"/>
    <protectedRange sqref="J129:J139" name="Simulado_1_1_1_5"/>
    <protectedRange sqref="J21:J24" name="Simulado_1_2_2_3_1_1"/>
    <protectedRange sqref="J28" name="Simulado_1_2_12_1_1_1"/>
    <protectedRange sqref="J25:J27" name="Simulado_1_1_1_7_1_1_1"/>
    <protectedRange sqref="J29" name="Simulado_1_1_1_8_1_1_1"/>
    <protectedRange sqref="J30" name="Simulado_1_1_1_16_1_1_1"/>
    <protectedRange sqref="J31" name="Simulado_1_1_1_21_1_1_1"/>
    <protectedRange sqref="J32" name="Simulado_1_1_1_30_1_1_1"/>
    <protectedRange sqref="J33" name="Simulado_1_1_2_2_1_1_1"/>
    <protectedRange sqref="J34:J36" name="Simulado_1_1_2_10_1_1_1"/>
    <protectedRange sqref="J37:J39 J46 J56:J57" name="Simulado_1_2_45_1_1_1"/>
    <protectedRange sqref="J40:J42" name="Simulado_1_2_46_1_1_1"/>
    <protectedRange sqref="J43:J45" name="Simulado_1_2_47_1_1_1"/>
    <protectedRange sqref="J47" name="Simulado_1_2_56_1_1_1"/>
    <protectedRange sqref="J48:J49 J61" name="Simulado_1_2_64_1_1_1"/>
    <protectedRange sqref="J50:J51" name="Simulado_1_2_70_1_1_1"/>
    <protectedRange sqref="J52" name="Simulado_1_2_71_1_1_1"/>
    <protectedRange sqref="J53:J54" name="Simulado_1_2_72_1_1_1"/>
    <protectedRange sqref="J55" name="Simulado_1_2_74_1_1_1"/>
    <protectedRange sqref="J58" name="Simulado_1_3_26_1_1_1"/>
    <protectedRange sqref="J59" name="Simulado_1_2_1_1_1_1_1_1"/>
    <protectedRange sqref="J60" name="Simulado_1_3_1_1_1_1_1"/>
    <protectedRange sqref="J62" name="Simulado_1_2_91_1_1_1"/>
    <protectedRange sqref="J63" name="Simulado_1_2_2_2_1_1_1"/>
    <protectedRange sqref="J64" name="Simulado_1_3_5_1_1_1_1"/>
    <protectedRange sqref="J65:J66" name="Simulado_1_3_5_2_1_1_1"/>
    <protectedRange sqref="J67" name="Simulado_1_2_99_1_1_1"/>
    <protectedRange sqref="J68:J70" name="Simulado_1_2_2_2"/>
    <protectedRange sqref="J71:J73" name="Simulado_1_2_2_3"/>
    <protectedRange sqref="J74:J78" name="Simulado_1_2_1_1_1"/>
    <protectedRange sqref="J84:J85" name="Simulado_1_1_1_2_1"/>
    <protectedRange sqref="J82:J83" name="Simulado_1_2_2_1_1"/>
    <protectedRange sqref="J86" name="Simulado_1_2_3_1_1"/>
    <protectedRange sqref="J87:J90" name="Simulado_1_1_1_4_1"/>
  </protectedRanges>
  <autoFilter ref="C20:J139" xr:uid="{00000000-0009-0000-0000-000001000000}"/>
  <mergeCells count="89">
    <mergeCell ref="C144:J144"/>
    <mergeCell ref="C143:J143"/>
    <mergeCell ref="C150:J150"/>
    <mergeCell ref="C145:J145"/>
    <mergeCell ref="C148:J148"/>
    <mergeCell ref="C146:J146"/>
    <mergeCell ref="C147:J147"/>
    <mergeCell ref="C152:J152"/>
    <mergeCell ref="C153:J153"/>
    <mergeCell ref="C149:J149"/>
    <mergeCell ref="H9:J9"/>
    <mergeCell ref="H10:J10"/>
    <mergeCell ref="E11:E12"/>
    <mergeCell ref="H11:J11"/>
    <mergeCell ref="H12:J12"/>
    <mergeCell ref="E13:E14"/>
    <mergeCell ref="H13:J13"/>
    <mergeCell ref="H14:J14"/>
    <mergeCell ref="H15:J15"/>
    <mergeCell ref="H16:J16"/>
    <mergeCell ref="E17:E18"/>
    <mergeCell ref="H17:J17"/>
    <mergeCell ref="C3:J3"/>
    <mergeCell ref="C5:F5"/>
    <mergeCell ref="G5:J5"/>
    <mergeCell ref="C6:F6"/>
    <mergeCell ref="G6:J6"/>
    <mergeCell ref="H18:J18"/>
    <mergeCell ref="E30:E34"/>
    <mergeCell ref="F30:F34"/>
    <mergeCell ref="E35:E40"/>
    <mergeCell ref="F35:F40"/>
    <mergeCell ref="F26:F29"/>
    <mergeCell ref="E15:E16"/>
    <mergeCell ref="E41:E45"/>
    <mergeCell ref="F41:F45"/>
    <mergeCell ref="C46:C73"/>
    <mergeCell ref="D46:D73"/>
    <mergeCell ref="E46:E50"/>
    <mergeCell ref="F46:F50"/>
    <mergeCell ref="E51:E55"/>
    <mergeCell ref="F51:F55"/>
    <mergeCell ref="E56:E59"/>
    <mergeCell ref="F56:F59"/>
    <mergeCell ref="C21:C45"/>
    <mergeCell ref="D21:D45"/>
    <mergeCell ref="E21:E25"/>
    <mergeCell ref="F21:F25"/>
    <mergeCell ref="E26:E29"/>
    <mergeCell ref="E60:E68"/>
    <mergeCell ref="F60:F68"/>
    <mergeCell ref="E69:E73"/>
    <mergeCell ref="F69:F73"/>
    <mergeCell ref="C74:C96"/>
    <mergeCell ref="D74:D96"/>
    <mergeCell ref="E74:E76"/>
    <mergeCell ref="F74:F76"/>
    <mergeCell ref="E77:E78"/>
    <mergeCell ref="F77:F78"/>
    <mergeCell ref="E79:E83"/>
    <mergeCell ref="F79:F83"/>
    <mergeCell ref="E84:E91"/>
    <mergeCell ref="F84:F91"/>
    <mergeCell ref="E92:E96"/>
    <mergeCell ref="F92:F96"/>
    <mergeCell ref="C97:C116"/>
    <mergeCell ref="D97:D116"/>
    <mergeCell ref="E97:E99"/>
    <mergeCell ref="F97:F99"/>
    <mergeCell ref="E100:E101"/>
    <mergeCell ref="F100:F101"/>
    <mergeCell ref="E102:E107"/>
    <mergeCell ref="F102:F107"/>
    <mergeCell ref="E108:E112"/>
    <mergeCell ref="F108:F112"/>
    <mergeCell ref="E113:E116"/>
    <mergeCell ref="F113:F116"/>
    <mergeCell ref="C117:C139"/>
    <mergeCell ref="D117:D139"/>
    <mergeCell ref="E117:E125"/>
    <mergeCell ref="F117:F125"/>
    <mergeCell ref="E126:E128"/>
    <mergeCell ref="F126:F128"/>
    <mergeCell ref="E129:E131"/>
    <mergeCell ref="F129:F131"/>
    <mergeCell ref="E132:E135"/>
    <mergeCell ref="F132:F135"/>
    <mergeCell ref="E136:E139"/>
    <mergeCell ref="F136:F139"/>
  </mergeCells>
  <conditionalFormatting sqref="D21">
    <cfRule type="cellIs" dxfId="1994" priority="691" operator="between">
      <formula>80.4</formula>
      <formula>100</formula>
    </cfRule>
    <cfRule type="cellIs" dxfId="1993" priority="692" operator="between">
      <formula>60.5</formula>
      <formula>80.4</formula>
    </cfRule>
    <cfRule type="cellIs" dxfId="1992" priority="693" operator="between">
      <formula>40.5</formula>
      <formula>60.4</formula>
    </cfRule>
    <cfRule type="cellIs" dxfId="1991" priority="694" operator="between">
      <formula>20.5</formula>
      <formula>40.4</formula>
    </cfRule>
    <cfRule type="cellIs" dxfId="1990" priority="695" operator="between">
      <formula>0</formula>
      <formula>20.4</formula>
    </cfRule>
  </conditionalFormatting>
  <conditionalFormatting sqref="F21 F41 F35 F26 F30">
    <cfRule type="cellIs" dxfId="1989" priority="686" operator="between">
      <formula>81</formula>
      <formula>100</formula>
    </cfRule>
    <cfRule type="cellIs" dxfId="1988" priority="687" operator="between">
      <formula>61</formula>
      <formula>80.99</formula>
    </cfRule>
    <cfRule type="cellIs" dxfId="1987" priority="688" operator="between">
      <formula>0</formula>
      <formula>20.9</formula>
    </cfRule>
    <cfRule type="cellIs" dxfId="1986" priority="689" operator="between">
      <formula>21</formula>
      <formula>40.99</formula>
    </cfRule>
    <cfRule type="cellIs" dxfId="1985" priority="690" operator="between">
      <formula>41</formula>
      <formula>60.99</formula>
    </cfRule>
  </conditionalFormatting>
  <conditionalFormatting sqref="G6:J6">
    <cfRule type="cellIs" dxfId="1984" priority="681" operator="between">
      <formula>80.5</formula>
      <formula>100</formula>
    </cfRule>
    <cfRule type="cellIs" dxfId="1983" priority="682" operator="between">
      <formula>60.5</formula>
      <formula>80.4</formula>
    </cfRule>
    <cfRule type="cellIs" dxfId="1982" priority="683" operator="between">
      <formula>40.5</formula>
      <formula>60.4</formula>
    </cfRule>
    <cfRule type="cellIs" dxfId="1981" priority="684" operator="between">
      <formula>20.5</formula>
      <formula>40.4</formula>
    </cfRule>
    <cfRule type="cellIs" dxfId="1980" priority="685" operator="between">
      <formula>0</formula>
      <formula>20.4</formula>
    </cfRule>
  </conditionalFormatting>
  <conditionalFormatting sqref="F21 F26 F30 F35 F41">
    <cfRule type="cellIs" dxfId="1979" priority="676" operator="between">
      <formula>80.5</formula>
      <formula>100</formula>
    </cfRule>
    <cfRule type="cellIs" dxfId="1978" priority="677" operator="between">
      <formula>60.5</formula>
      <formula>80.4</formula>
    </cfRule>
    <cfRule type="cellIs" dxfId="1977" priority="678" operator="between">
      <formula>0.1</formula>
      <formula>20.4</formula>
    </cfRule>
    <cfRule type="cellIs" dxfId="1976" priority="679" operator="between">
      <formula>20.5</formula>
      <formula>40.4</formula>
    </cfRule>
    <cfRule type="cellIs" dxfId="1975" priority="680" operator="between">
      <formula>40.5</formula>
      <formula>60.4</formula>
    </cfRule>
  </conditionalFormatting>
  <conditionalFormatting sqref="F46 F60 F51">
    <cfRule type="cellIs" dxfId="1974" priority="641" operator="between">
      <formula>81</formula>
      <formula>100</formula>
    </cfRule>
    <cfRule type="cellIs" dxfId="1973" priority="642" operator="between">
      <formula>61</formula>
      <formula>80.99</formula>
    </cfRule>
    <cfRule type="cellIs" dxfId="1972" priority="643" operator="between">
      <formula>0</formula>
      <formula>20.9</formula>
    </cfRule>
    <cfRule type="cellIs" dxfId="1971" priority="644" operator="between">
      <formula>21</formula>
      <formula>40.99</formula>
    </cfRule>
    <cfRule type="cellIs" dxfId="1970" priority="645" operator="between">
      <formula>41</formula>
      <formula>60.99</formula>
    </cfRule>
  </conditionalFormatting>
  <conditionalFormatting sqref="I108:I110">
    <cfRule type="cellIs" dxfId="1969" priority="486" operator="between">
      <formula>81</formula>
      <formula>100</formula>
    </cfRule>
    <cfRule type="cellIs" dxfId="1968" priority="487" operator="between">
      <formula>61</formula>
      <formula>80</formula>
    </cfRule>
    <cfRule type="cellIs" dxfId="1967" priority="488" operator="between">
      <formula>41</formula>
      <formula>60</formula>
    </cfRule>
    <cfRule type="cellIs" dxfId="1966" priority="489" operator="between">
      <formula>21</formula>
      <formula>40</formula>
    </cfRule>
    <cfRule type="cellIs" dxfId="1965" priority="490" operator="between">
      <formula>1</formula>
      <formula>20</formula>
    </cfRule>
  </conditionalFormatting>
  <conditionalFormatting sqref="I108:I110">
    <cfRule type="cellIs" dxfId="1964" priority="481" operator="between">
      <formula>81</formula>
      <formula>100</formula>
    </cfRule>
    <cfRule type="cellIs" dxfId="1963" priority="482" operator="between">
      <formula>61</formula>
      <formula>80</formula>
    </cfRule>
    <cfRule type="cellIs" dxfId="1962" priority="483" operator="between">
      <formula>41</formula>
      <formula>60</formula>
    </cfRule>
    <cfRule type="cellIs" dxfId="1961" priority="484" operator="between">
      <formula>21</formula>
      <formula>40</formula>
    </cfRule>
    <cfRule type="cellIs" dxfId="1960" priority="485" operator="between">
      <formula>1</formula>
      <formula>20</formula>
    </cfRule>
  </conditionalFormatting>
  <conditionalFormatting sqref="I116">
    <cfRule type="cellIs" dxfId="1959" priority="476" operator="between">
      <formula>81</formula>
      <formula>100</formula>
    </cfRule>
    <cfRule type="cellIs" dxfId="1958" priority="477" operator="between">
      <formula>61</formula>
      <formula>80</formula>
    </cfRule>
    <cfRule type="cellIs" dxfId="1957" priority="478" operator="between">
      <formula>41</formula>
      <formula>60</formula>
    </cfRule>
    <cfRule type="cellIs" dxfId="1956" priority="479" operator="between">
      <formula>21</formula>
      <formula>40</formula>
    </cfRule>
    <cfRule type="cellIs" dxfId="1955" priority="480" operator="between">
      <formula>1</formula>
      <formula>20</formula>
    </cfRule>
  </conditionalFormatting>
  <conditionalFormatting sqref="I116">
    <cfRule type="cellIs" dxfId="1954" priority="471" operator="between">
      <formula>81</formula>
      <formula>100</formula>
    </cfRule>
    <cfRule type="cellIs" dxfId="1953" priority="472" operator="between">
      <formula>61</formula>
      <formula>80</formula>
    </cfRule>
    <cfRule type="cellIs" dxfId="1952" priority="473" operator="between">
      <formula>41</formula>
      <formula>60</formula>
    </cfRule>
    <cfRule type="cellIs" dxfId="1951" priority="474" operator="between">
      <formula>21</formula>
      <formula>40</formula>
    </cfRule>
    <cfRule type="cellIs" dxfId="1950" priority="475" operator="between">
      <formula>1</formula>
      <formula>20</formula>
    </cfRule>
  </conditionalFormatting>
  <conditionalFormatting sqref="I113:I115">
    <cfRule type="cellIs" dxfId="1949" priority="466" operator="between">
      <formula>81</formula>
      <formula>100</formula>
    </cfRule>
    <cfRule type="cellIs" dxfId="1948" priority="467" operator="between">
      <formula>61</formula>
      <formula>80</formula>
    </cfRule>
    <cfRule type="cellIs" dxfId="1947" priority="468" operator="between">
      <formula>41</formula>
      <formula>60</formula>
    </cfRule>
    <cfRule type="cellIs" dxfId="1946" priority="469" operator="between">
      <formula>21</formula>
      <formula>40</formula>
    </cfRule>
    <cfRule type="cellIs" dxfId="1945" priority="470" operator="between">
      <formula>1</formula>
      <formula>20</formula>
    </cfRule>
  </conditionalFormatting>
  <conditionalFormatting sqref="I113:I115">
    <cfRule type="cellIs" dxfId="1944" priority="461" operator="between">
      <formula>81</formula>
      <formula>100</formula>
    </cfRule>
    <cfRule type="cellIs" dxfId="1943" priority="462" operator="between">
      <formula>61</formula>
      <formula>80</formula>
    </cfRule>
    <cfRule type="cellIs" dxfId="1942" priority="463" operator="between">
      <formula>41</formula>
      <formula>60</formula>
    </cfRule>
    <cfRule type="cellIs" dxfId="1941" priority="464" operator="between">
      <formula>21</formula>
      <formula>40</formula>
    </cfRule>
    <cfRule type="cellIs" dxfId="1940" priority="465" operator="between">
      <formula>1</formula>
      <formula>20</formula>
    </cfRule>
  </conditionalFormatting>
  <conditionalFormatting sqref="I92:I96">
    <cfRule type="cellIs" dxfId="1939" priority="546" operator="between">
      <formula>81</formula>
      <formula>100</formula>
    </cfRule>
    <cfRule type="cellIs" dxfId="1938" priority="547" operator="between">
      <formula>61</formula>
      <formula>80</formula>
    </cfRule>
    <cfRule type="cellIs" dxfId="1937" priority="548" operator="between">
      <formula>41</formula>
      <formula>60</formula>
    </cfRule>
    <cfRule type="cellIs" dxfId="1936" priority="549" operator="between">
      <formula>21</formula>
      <formula>40</formula>
    </cfRule>
    <cfRule type="cellIs" dxfId="1935" priority="550" operator="between">
      <formula>1</formula>
      <formula>20</formula>
    </cfRule>
  </conditionalFormatting>
  <conditionalFormatting sqref="I92:I96">
    <cfRule type="cellIs" dxfId="1934" priority="541" operator="between">
      <formula>81</formula>
      <formula>100</formula>
    </cfRule>
    <cfRule type="cellIs" dxfId="1933" priority="542" operator="between">
      <formula>61</formula>
      <formula>80</formula>
    </cfRule>
    <cfRule type="cellIs" dxfId="1932" priority="543" operator="between">
      <formula>41</formula>
      <formula>60</formula>
    </cfRule>
    <cfRule type="cellIs" dxfId="1931" priority="544" operator="between">
      <formula>21</formula>
      <formula>40</formula>
    </cfRule>
    <cfRule type="cellIs" dxfId="1930" priority="545" operator="between">
      <formula>1</formula>
      <formula>20</formula>
    </cfRule>
  </conditionalFormatting>
  <conditionalFormatting sqref="I97:I99">
    <cfRule type="cellIs" dxfId="1929" priority="536" operator="between">
      <formula>81</formula>
      <formula>100</formula>
    </cfRule>
    <cfRule type="cellIs" dxfId="1928" priority="537" operator="between">
      <formula>61</formula>
      <formula>80</formula>
    </cfRule>
    <cfRule type="cellIs" dxfId="1927" priority="538" operator="between">
      <formula>41</formula>
      <formula>60</formula>
    </cfRule>
    <cfRule type="cellIs" dxfId="1926" priority="539" operator="between">
      <formula>21</formula>
      <formula>40</formula>
    </cfRule>
    <cfRule type="cellIs" dxfId="1925" priority="540" operator="between">
      <formula>1</formula>
      <formula>20</formula>
    </cfRule>
  </conditionalFormatting>
  <conditionalFormatting sqref="I97:I99">
    <cfRule type="cellIs" dxfId="1924" priority="531" operator="between">
      <formula>81</formula>
      <formula>100</formula>
    </cfRule>
    <cfRule type="cellIs" dxfId="1923" priority="532" operator="between">
      <formula>61</formula>
      <formula>80</formula>
    </cfRule>
    <cfRule type="cellIs" dxfId="1922" priority="533" operator="between">
      <formula>41</formula>
      <formula>60</formula>
    </cfRule>
    <cfRule type="cellIs" dxfId="1921" priority="534" operator="between">
      <formula>21</formula>
      <formula>40</formula>
    </cfRule>
    <cfRule type="cellIs" dxfId="1920" priority="535" operator="between">
      <formula>1</formula>
      <formula>20</formula>
    </cfRule>
  </conditionalFormatting>
  <conditionalFormatting sqref="I100">
    <cfRule type="cellIs" dxfId="1919" priority="526" operator="between">
      <formula>81</formula>
      <formula>100</formula>
    </cfRule>
    <cfRule type="cellIs" dxfId="1918" priority="527" operator="between">
      <formula>61</formula>
      <formula>80</formula>
    </cfRule>
    <cfRule type="cellIs" dxfId="1917" priority="528" operator="between">
      <formula>41</formula>
      <formula>60</formula>
    </cfRule>
    <cfRule type="cellIs" dxfId="1916" priority="529" operator="between">
      <formula>21</formula>
      <formula>40</formula>
    </cfRule>
    <cfRule type="cellIs" dxfId="1915" priority="530" operator="between">
      <formula>1</formula>
      <formula>20</formula>
    </cfRule>
  </conditionalFormatting>
  <conditionalFormatting sqref="I100">
    <cfRule type="cellIs" dxfId="1914" priority="521" operator="between">
      <formula>81</formula>
      <formula>100</formula>
    </cfRule>
    <cfRule type="cellIs" dxfId="1913" priority="522" operator="between">
      <formula>61</formula>
      <formula>80</formula>
    </cfRule>
    <cfRule type="cellIs" dxfId="1912" priority="523" operator="between">
      <formula>41</formula>
      <formula>60</formula>
    </cfRule>
    <cfRule type="cellIs" dxfId="1911" priority="524" operator="between">
      <formula>21</formula>
      <formula>40</formula>
    </cfRule>
    <cfRule type="cellIs" dxfId="1910" priority="525" operator="between">
      <formula>1</formula>
      <formula>20</formula>
    </cfRule>
  </conditionalFormatting>
  <conditionalFormatting sqref="I111:I112">
    <cfRule type="cellIs" dxfId="1909" priority="496" operator="between">
      <formula>81</formula>
      <formula>100</formula>
    </cfRule>
    <cfRule type="cellIs" dxfId="1908" priority="497" operator="between">
      <formula>61</formula>
      <formula>80</formula>
    </cfRule>
    <cfRule type="cellIs" dxfId="1907" priority="498" operator="between">
      <formula>41</formula>
      <formula>60</formula>
    </cfRule>
    <cfRule type="cellIs" dxfId="1906" priority="499" operator="between">
      <formula>21</formula>
      <formula>40</formula>
    </cfRule>
    <cfRule type="cellIs" dxfId="1905" priority="500" operator="between">
      <formula>1</formula>
      <formula>20</formula>
    </cfRule>
  </conditionalFormatting>
  <conditionalFormatting sqref="I111:I112">
    <cfRule type="cellIs" dxfId="1904" priority="491" operator="between">
      <formula>81</formula>
      <formula>100</formula>
    </cfRule>
    <cfRule type="cellIs" dxfId="1903" priority="492" operator="between">
      <formula>61</formula>
      <formula>80</formula>
    </cfRule>
    <cfRule type="cellIs" dxfId="1902" priority="493" operator="between">
      <formula>41</formula>
      <formula>60</formula>
    </cfRule>
    <cfRule type="cellIs" dxfId="1901" priority="494" operator="between">
      <formula>21</formula>
      <formula>40</formula>
    </cfRule>
    <cfRule type="cellIs" dxfId="1900" priority="495" operator="between">
      <formula>1</formula>
      <formula>20</formula>
    </cfRule>
  </conditionalFormatting>
  <conditionalFormatting sqref="I125">
    <cfRule type="cellIs" dxfId="1899" priority="456" operator="between">
      <formula>81</formula>
      <formula>100</formula>
    </cfRule>
    <cfRule type="cellIs" dxfId="1898" priority="457" operator="between">
      <formula>61</formula>
      <formula>80</formula>
    </cfRule>
    <cfRule type="cellIs" dxfId="1897" priority="458" operator="between">
      <formula>41</formula>
      <formula>60</formula>
    </cfRule>
    <cfRule type="cellIs" dxfId="1896" priority="459" operator="between">
      <formula>21</formula>
      <formula>40</formula>
    </cfRule>
    <cfRule type="cellIs" dxfId="1895" priority="460" operator="between">
      <formula>1</formula>
      <formula>20</formula>
    </cfRule>
  </conditionalFormatting>
  <conditionalFormatting sqref="I125">
    <cfRule type="cellIs" dxfId="1894" priority="451" operator="between">
      <formula>81</formula>
      <formula>100</formula>
    </cfRule>
    <cfRule type="cellIs" dxfId="1893" priority="452" operator="between">
      <formula>61</formula>
      <formula>80</formula>
    </cfRule>
    <cfRule type="cellIs" dxfId="1892" priority="453" operator="between">
      <formula>41</formula>
      <formula>60</formula>
    </cfRule>
    <cfRule type="cellIs" dxfId="1891" priority="454" operator="between">
      <formula>21</formula>
      <formula>40</formula>
    </cfRule>
    <cfRule type="cellIs" dxfId="1890" priority="455" operator="between">
      <formula>1</formula>
      <formula>20</formula>
    </cfRule>
  </conditionalFormatting>
  <conditionalFormatting sqref="I122:I124">
    <cfRule type="cellIs" dxfId="1889" priority="446" operator="between">
      <formula>81</formula>
      <formula>100</formula>
    </cfRule>
    <cfRule type="cellIs" dxfId="1888" priority="447" operator="between">
      <formula>61</formula>
      <formula>80</formula>
    </cfRule>
    <cfRule type="cellIs" dxfId="1887" priority="448" operator="between">
      <formula>41</formula>
      <formula>60</formula>
    </cfRule>
    <cfRule type="cellIs" dxfId="1886" priority="449" operator="between">
      <formula>21</formula>
      <formula>40</formula>
    </cfRule>
    <cfRule type="cellIs" dxfId="1885" priority="450" operator="between">
      <formula>1</formula>
      <formula>20</formula>
    </cfRule>
  </conditionalFormatting>
  <conditionalFormatting sqref="I122:I124">
    <cfRule type="cellIs" dxfId="1884" priority="441" operator="between">
      <formula>81</formula>
      <formula>100</formula>
    </cfRule>
    <cfRule type="cellIs" dxfId="1883" priority="442" operator="between">
      <formula>61</formula>
      <formula>80</formula>
    </cfRule>
    <cfRule type="cellIs" dxfId="1882" priority="443" operator="between">
      <formula>41</formula>
      <formula>60</formula>
    </cfRule>
    <cfRule type="cellIs" dxfId="1881" priority="444" operator="between">
      <formula>21</formula>
      <formula>40</formula>
    </cfRule>
    <cfRule type="cellIs" dxfId="1880" priority="445" operator="between">
      <formula>1</formula>
      <formula>20</formula>
    </cfRule>
  </conditionalFormatting>
  <conditionalFormatting sqref="I139">
    <cfRule type="cellIs" dxfId="1879" priority="436" operator="between">
      <formula>81</formula>
      <formula>100</formula>
    </cfRule>
    <cfRule type="cellIs" dxfId="1878" priority="437" operator="between">
      <formula>61</formula>
      <formula>80</formula>
    </cfRule>
    <cfRule type="cellIs" dxfId="1877" priority="438" operator="between">
      <formula>41</formula>
      <formula>60</formula>
    </cfRule>
    <cfRule type="cellIs" dxfId="1876" priority="439" operator="between">
      <formula>21</formula>
      <formula>40</formula>
    </cfRule>
    <cfRule type="cellIs" dxfId="1875" priority="440" operator="between">
      <formula>1</formula>
      <formula>20</formula>
    </cfRule>
  </conditionalFormatting>
  <conditionalFormatting sqref="I139">
    <cfRule type="cellIs" dxfId="1874" priority="431" operator="between">
      <formula>81</formula>
      <formula>100</formula>
    </cfRule>
    <cfRule type="cellIs" dxfId="1873" priority="432" operator="between">
      <formula>61</formula>
      <formula>80</formula>
    </cfRule>
    <cfRule type="cellIs" dxfId="1872" priority="433" operator="between">
      <formula>41</formula>
      <formula>60</formula>
    </cfRule>
    <cfRule type="cellIs" dxfId="1871" priority="434" operator="between">
      <formula>21</formula>
      <formula>40</formula>
    </cfRule>
    <cfRule type="cellIs" dxfId="1870" priority="435" operator="between">
      <formula>1</formula>
      <formula>20</formula>
    </cfRule>
  </conditionalFormatting>
  <conditionalFormatting sqref="I136:I138">
    <cfRule type="cellIs" dxfId="1869" priority="426" operator="between">
      <formula>81</formula>
      <formula>100</formula>
    </cfRule>
    <cfRule type="cellIs" dxfId="1868" priority="427" operator="between">
      <formula>61</formula>
      <formula>80</formula>
    </cfRule>
    <cfRule type="cellIs" dxfId="1867" priority="428" operator="between">
      <formula>41</formula>
      <formula>60</formula>
    </cfRule>
    <cfRule type="cellIs" dxfId="1866" priority="429" operator="between">
      <formula>21</formula>
      <formula>40</formula>
    </cfRule>
    <cfRule type="cellIs" dxfId="1865" priority="430" operator="between">
      <formula>1</formula>
      <formula>20</formula>
    </cfRule>
  </conditionalFormatting>
  <conditionalFormatting sqref="I136:I138">
    <cfRule type="cellIs" dxfId="1864" priority="421" operator="between">
      <formula>81</formula>
      <formula>100</formula>
    </cfRule>
    <cfRule type="cellIs" dxfId="1863" priority="422" operator="between">
      <formula>61</formula>
      <formula>80</formula>
    </cfRule>
    <cfRule type="cellIs" dxfId="1862" priority="423" operator="between">
      <formula>41</formula>
      <formula>60</formula>
    </cfRule>
    <cfRule type="cellIs" dxfId="1861" priority="424" operator="between">
      <formula>21</formula>
      <formula>40</formula>
    </cfRule>
    <cfRule type="cellIs" dxfId="1860" priority="425" operator="between">
      <formula>1</formula>
      <formula>20</formula>
    </cfRule>
  </conditionalFormatting>
  <conditionalFormatting sqref="I120">
    <cfRule type="cellIs" dxfId="1859" priority="416" operator="between">
      <formula>81</formula>
      <formula>100</formula>
    </cfRule>
    <cfRule type="cellIs" dxfId="1858" priority="417" operator="between">
      <formula>61</formula>
      <formula>80</formula>
    </cfRule>
    <cfRule type="cellIs" dxfId="1857" priority="418" operator="between">
      <formula>41</formula>
      <formula>60</formula>
    </cfRule>
    <cfRule type="cellIs" dxfId="1856" priority="419" operator="between">
      <formula>21</formula>
      <formula>40</formula>
    </cfRule>
    <cfRule type="cellIs" dxfId="1855" priority="420" operator="between">
      <formula>1</formula>
      <formula>20</formula>
    </cfRule>
  </conditionalFormatting>
  <conditionalFormatting sqref="I120">
    <cfRule type="cellIs" dxfId="1854" priority="411" operator="between">
      <formula>81</formula>
      <formula>100</formula>
    </cfRule>
    <cfRule type="cellIs" dxfId="1853" priority="412" operator="between">
      <formula>61</formula>
      <formula>80</formula>
    </cfRule>
    <cfRule type="cellIs" dxfId="1852" priority="413" operator="between">
      <formula>41</formula>
      <formula>60</formula>
    </cfRule>
    <cfRule type="cellIs" dxfId="1851" priority="414" operator="between">
      <formula>21</formula>
      <formula>40</formula>
    </cfRule>
    <cfRule type="cellIs" dxfId="1850" priority="415" operator="between">
      <formula>1</formula>
      <formula>20</formula>
    </cfRule>
  </conditionalFormatting>
  <conditionalFormatting sqref="I117:I119">
    <cfRule type="cellIs" dxfId="1849" priority="406" operator="between">
      <formula>81</formula>
      <formula>100</formula>
    </cfRule>
    <cfRule type="cellIs" dxfId="1848" priority="407" operator="between">
      <formula>61</formula>
      <formula>80</formula>
    </cfRule>
    <cfRule type="cellIs" dxfId="1847" priority="408" operator="between">
      <formula>41</formula>
      <formula>60</formula>
    </cfRule>
    <cfRule type="cellIs" dxfId="1846" priority="409" operator="between">
      <formula>21</formula>
      <formula>40</formula>
    </cfRule>
    <cfRule type="cellIs" dxfId="1845" priority="410" operator="between">
      <formula>1</formula>
      <formula>20</formula>
    </cfRule>
  </conditionalFormatting>
  <conditionalFormatting sqref="I117:I119">
    <cfRule type="cellIs" dxfId="1844" priority="401" operator="between">
      <formula>81</formula>
      <formula>100</formula>
    </cfRule>
    <cfRule type="cellIs" dxfId="1843" priority="402" operator="between">
      <formula>61</formula>
      <formula>80</formula>
    </cfRule>
    <cfRule type="cellIs" dxfId="1842" priority="403" operator="between">
      <formula>41</formula>
      <formula>60</formula>
    </cfRule>
    <cfRule type="cellIs" dxfId="1841" priority="404" operator="between">
      <formula>21</formula>
      <formula>40</formula>
    </cfRule>
    <cfRule type="cellIs" dxfId="1840" priority="405" operator="between">
      <formula>1</formula>
      <formula>20</formula>
    </cfRule>
  </conditionalFormatting>
  <conditionalFormatting sqref="I129">
    <cfRule type="cellIs" dxfId="1839" priority="396" operator="between">
      <formula>81</formula>
      <formula>100</formula>
    </cfRule>
    <cfRule type="cellIs" dxfId="1838" priority="397" operator="between">
      <formula>61</formula>
      <formula>80</formula>
    </cfRule>
    <cfRule type="cellIs" dxfId="1837" priority="398" operator="between">
      <formula>41</formula>
      <formula>60</formula>
    </cfRule>
    <cfRule type="cellIs" dxfId="1836" priority="399" operator="between">
      <formula>21</formula>
      <formula>40</formula>
    </cfRule>
    <cfRule type="cellIs" dxfId="1835" priority="400" operator="between">
      <formula>1</formula>
      <formula>20</formula>
    </cfRule>
  </conditionalFormatting>
  <conditionalFormatting sqref="I129">
    <cfRule type="cellIs" dxfId="1834" priority="391" operator="between">
      <formula>81</formula>
      <formula>100</formula>
    </cfRule>
    <cfRule type="cellIs" dxfId="1833" priority="392" operator="between">
      <formula>61</formula>
      <formula>80</formula>
    </cfRule>
    <cfRule type="cellIs" dxfId="1832" priority="393" operator="between">
      <formula>41</formula>
      <formula>60</formula>
    </cfRule>
    <cfRule type="cellIs" dxfId="1831" priority="394" operator="between">
      <formula>21</formula>
      <formula>40</formula>
    </cfRule>
    <cfRule type="cellIs" dxfId="1830" priority="395" operator="between">
      <formula>1</formula>
      <formula>20</formula>
    </cfRule>
  </conditionalFormatting>
  <conditionalFormatting sqref="I126:I128">
    <cfRule type="cellIs" dxfId="1829" priority="386" operator="between">
      <formula>81</formula>
      <formula>100</formula>
    </cfRule>
    <cfRule type="cellIs" dxfId="1828" priority="387" operator="between">
      <formula>61</formula>
      <formula>80</formula>
    </cfRule>
    <cfRule type="cellIs" dxfId="1827" priority="388" operator="between">
      <formula>41</formula>
      <formula>60</formula>
    </cfRule>
    <cfRule type="cellIs" dxfId="1826" priority="389" operator="between">
      <formula>21</formula>
      <formula>40</formula>
    </cfRule>
    <cfRule type="cellIs" dxfId="1825" priority="390" operator="between">
      <formula>1</formula>
      <formula>20</formula>
    </cfRule>
  </conditionalFormatting>
  <conditionalFormatting sqref="I126:I128">
    <cfRule type="cellIs" dxfId="1824" priority="381" operator="between">
      <formula>81</formula>
      <formula>100</formula>
    </cfRule>
    <cfRule type="cellIs" dxfId="1823" priority="382" operator="between">
      <formula>61</formula>
      <formula>80</formula>
    </cfRule>
    <cfRule type="cellIs" dxfId="1822" priority="383" operator="between">
      <formula>41</formula>
      <formula>60</formula>
    </cfRule>
    <cfRule type="cellIs" dxfId="1821" priority="384" operator="between">
      <formula>21</formula>
      <formula>40</formula>
    </cfRule>
    <cfRule type="cellIs" dxfId="1820" priority="385" operator="between">
      <formula>1</formula>
      <formula>20</formula>
    </cfRule>
  </conditionalFormatting>
  <conditionalFormatting sqref="I132:I134">
    <cfRule type="cellIs" dxfId="1819" priority="376" operator="between">
      <formula>81</formula>
      <formula>100</formula>
    </cfRule>
    <cfRule type="cellIs" dxfId="1818" priority="377" operator="between">
      <formula>61</formula>
      <formula>80</formula>
    </cfRule>
    <cfRule type="cellIs" dxfId="1817" priority="378" operator="between">
      <formula>41</formula>
      <formula>60</formula>
    </cfRule>
    <cfRule type="cellIs" dxfId="1816" priority="379" operator="between">
      <formula>21</formula>
      <formula>40</formula>
    </cfRule>
    <cfRule type="cellIs" dxfId="1815" priority="380" operator="between">
      <formula>1</formula>
      <formula>20</formula>
    </cfRule>
  </conditionalFormatting>
  <conditionalFormatting sqref="I132:I134">
    <cfRule type="cellIs" dxfId="1814" priority="371" operator="between">
      <formula>81</formula>
      <formula>100</formula>
    </cfRule>
    <cfRule type="cellIs" dxfId="1813" priority="372" operator="between">
      <formula>61</formula>
      <formula>80</formula>
    </cfRule>
    <cfRule type="cellIs" dxfId="1812" priority="373" operator="between">
      <formula>41</formula>
      <formula>60</formula>
    </cfRule>
    <cfRule type="cellIs" dxfId="1811" priority="374" operator="between">
      <formula>21</formula>
      <formula>40</formula>
    </cfRule>
    <cfRule type="cellIs" dxfId="1810" priority="375" operator="between">
      <formula>1</formula>
      <formula>20</formula>
    </cfRule>
  </conditionalFormatting>
  <conditionalFormatting sqref="I121">
    <cfRule type="cellIs" dxfId="1809" priority="366" operator="between">
      <formula>81</formula>
      <formula>100</formula>
    </cfRule>
    <cfRule type="cellIs" dxfId="1808" priority="367" operator="between">
      <formula>61</formula>
      <formula>80</formula>
    </cfRule>
    <cfRule type="cellIs" dxfId="1807" priority="368" operator="between">
      <formula>41</formula>
      <formula>60</formula>
    </cfRule>
    <cfRule type="cellIs" dxfId="1806" priority="369" operator="between">
      <formula>21</formula>
      <formula>40</formula>
    </cfRule>
    <cfRule type="cellIs" dxfId="1805" priority="370" operator="between">
      <formula>1</formula>
      <formula>20</formula>
    </cfRule>
  </conditionalFormatting>
  <conditionalFormatting sqref="I121">
    <cfRule type="cellIs" dxfId="1804" priority="361" operator="between">
      <formula>81</formula>
      <formula>100</formula>
    </cfRule>
    <cfRule type="cellIs" dxfId="1803" priority="362" operator="between">
      <formula>61</formula>
      <formula>80</formula>
    </cfRule>
    <cfRule type="cellIs" dxfId="1802" priority="363" operator="between">
      <formula>41</formula>
      <formula>60</formula>
    </cfRule>
    <cfRule type="cellIs" dxfId="1801" priority="364" operator="between">
      <formula>21</formula>
      <formula>40</formula>
    </cfRule>
    <cfRule type="cellIs" dxfId="1800" priority="365" operator="between">
      <formula>1</formula>
      <formula>20</formula>
    </cfRule>
  </conditionalFormatting>
  <conditionalFormatting sqref="I131">
    <cfRule type="cellIs" dxfId="1799" priority="356" operator="between">
      <formula>81</formula>
      <formula>100</formula>
    </cfRule>
    <cfRule type="cellIs" dxfId="1798" priority="357" operator="between">
      <formula>61</formula>
      <formula>80</formula>
    </cfRule>
    <cfRule type="cellIs" dxfId="1797" priority="358" operator="between">
      <formula>41</formula>
      <formula>60</formula>
    </cfRule>
    <cfRule type="cellIs" dxfId="1796" priority="359" operator="between">
      <formula>21</formula>
      <formula>40</formula>
    </cfRule>
    <cfRule type="cellIs" dxfId="1795" priority="360" operator="between">
      <formula>1</formula>
      <formula>20</formula>
    </cfRule>
  </conditionalFormatting>
  <conditionalFormatting sqref="I131">
    <cfRule type="cellIs" dxfId="1794" priority="351" operator="between">
      <formula>81</formula>
      <formula>100</formula>
    </cfRule>
    <cfRule type="cellIs" dxfId="1793" priority="352" operator="between">
      <formula>61</formula>
      <formula>80</formula>
    </cfRule>
    <cfRule type="cellIs" dxfId="1792" priority="353" operator="between">
      <formula>41</formula>
      <formula>60</formula>
    </cfRule>
    <cfRule type="cellIs" dxfId="1791" priority="354" operator="between">
      <formula>21</formula>
      <formula>40</formula>
    </cfRule>
    <cfRule type="cellIs" dxfId="1790" priority="355" operator="between">
      <formula>1</formula>
      <formula>20</formula>
    </cfRule>
  </conditionalFormatting>
  <conditionalFormatting sqref="I130">
    <cfRule type="cellIs" dxfId="1789" priority="346" operator="between">
      <formula>81</formula>
      <formula>100</formula>
    </cfRule>
    <cfRule type="cellIs" dxfId="1788" priority="347" operator="between">
      <formula>61</formula>
      <formula>80</formula>
    </cfRule>
    <cfRule type="cellIs" dxfId="1787" priority="348" operator="between">
      <formula>41</formula>
      <formula>60</formula>
    </cfRule>
    <cfRule type="cellIs" dxfId="1786" priority="349" operator="between">
      <formula>21</formula>
      <formula>40</formula>
    </cfRule>
    <cfRule type="cellIs" dxfId="1785" priority="350" operator="between">
      <formula>1</formula>
      <formula>20</formula>
    </cfRule>
  </conditionalFormatting>
  <conditionalFormatting sqref="I130">
    <cfRule type="cellIs" dxfId="1784" priority="341" operator="between">
      <formula>81</formula>
      <formula>100</formula>
    </cfRule>
    <cfRule type="cellIs" dxfId="1783" priority="342" operator="between">
      <formula>61</formula>
      <formula>80</formula>
    </cfRule>
    <cfRule type="cellIs" dxfId="1782" priority="343" operator="between">
      <formula>41</formula>
      <formula>60</formula>
    </cfRule>
    <cfRule type="cellIs" dxfId="1781" priority="344" operator="between">
      <formula>21</formula>
      <formula>40</formula>
    </cfRule>
    <cfRule type="cellIs" dxfId="1780" priority="345" operator="between">
      <formula>1</formula>
      <formula>20</formula>
    </cfRule>
  </conditionalFormatting>
  <conditionalFormatting sqref="I135">
    <cfRule type="cellIs" dxfId="1779" priority="336" operator="between">
      <formula>81</formula>
      <formula>100</formula>
    </cfRule>
    <cfRule type="cellIs" dxfId="1778" priority="337" operator="between">
      <formula>61</formula>
      <formula>80</formula>
    </cfRule>
    <cfRule type="cellIs" dxfId="1777" priority="338" operator="between">
      <formula>41</formula>
      <formula>60</formula>
    </cfRule>
    <cfRule type="cellIs" dxfId="1776" priority="339" operator="between">
      <formula>21</formula>
      <formula>40</formula>
    </cfRule>
    <cfRule type="cellIs" dxfId="1775" priority="340" operator="between">
      <formula>1</formula>
      <formula>20</formula>
    </cfRule>
  </conditionalFormatting>
  <conditionalFormatting sqref="I91:I100 I108:I139">
    <cfRule type="cellIs" dxfId="1774" priority="331" operator="between">
      <formula>81</formula>
      <formula>100</formula>
    </cfRule>
    <cfRule type="cellIs" dxfId="1773" priority="332" operator="between">
      <formula>61</formula>
      <formula>80</formula>
    </cfRule>
    <cfRule type="cellIs" dxfId="1772" priority="333" operator="between">
      <formula>41</formula>
      <formula>60</formula>
    </cfRule>
    <cfRule type="cellIs" dxfId="1771" priority="334" operator="between">
      <formula>2</formula>
      <formula>40</formula>
    </cfRule>
    <cfRule type="cellIs" dxfId="1770" priority="335" operator="between">
      <formula>-1</formula>
      <formula>1</formula>
    </cfRule>
  </conditionalFormatting>
  <conditionalFormatting sqref="F21:F139">
    <cfRule type="cellIs" dxfId="1769" priority="636" operator="between">
      <formula>80.5</formula>
      <formula>100</formula>
    </cfRule>
    <cfRule type="cellIs" dxfId="1768" priority="637" operator="between">
      <formula>60.5</formula>
      <formula>80.4</formula>
    </cfRule>
    <cfRule type="cellIs" dxfId="1767" priority="638" operator="between">
      <formula>0.1</formula>
      <formula>20.4</formula>
    </cfRule>
    <cfRule type="cellIs" dxfId="1766" priority="639" operator="between">
      <formula>20.5</formula>
      <formula>40.4</formula>
    </cfRule>
    <cfRule type="cellIs" dxfId="1765" priority="640" operator="between">
      <formula>40.5</formula>
      <formula>60.4</formula>
    </cfRule>
  </conditionalFormatting>
  <conditionalFormatting sqref="D21:D139">
    <cfRule type="cellIs" dxfId="1764" priority="646" operator="between">
      <formula>80.4</formula>
      <formula>100</formula>
    </cfRule>
    <cfRule type="cellIs" dxfId="1763" priority="647" operator="between">
      <formula>60.5</formula>
      <formula>80.4</formula>
    </cfRule>
    <cfRule type="cellIs" dxfId="1762" priority="648" operator="between">
      <formula>40.5</formula>
      <formula>60.4</formula>
    </cfRule>
    <cfRule type="cellIs" dxfId="1761" priority="649" operator="between">
      <formula>20.5</formula>
      <formula>40.4</formula>
    </cfRule>
    <cfRule type="cellIs" dxfId="1760" priority="650" operator="between">
      <formula>0.1</formula>
      <formula>20.4</formula>
    </cfRule>
  </conditionalFormatting>
  <conditionalFormatting sqref="I101">
    <cfRule type="cellIs" dxfId="1759" priority="181" operator="between">
      <formula>81</formula>
      <formula>100</formula>
    </cfRule>
    <cfRule type="cellIs" dxfId="1758" priority="182" operator="between">
      <formula>61</formula>
      <formula>80</formula>
    </cfRule>
    <cfRule type="cellIs" dxfId="1757" priority="183" operator="between">
      <formula>41</formula>
      <formula>60</formula>
    </cfRule>
    <cfRule type="cellIs" dxfId="1756" priority="184" operator="between">
      <formula>21</formula>
      <formula>40</formula>
    </cfRule>
    <cfRule type="cellIs" dxfId="1755" priority="185" operator="between">
      <formula>1</formula>
      <formula>20</formula>
    </cfRule>
  </conditionalFormatting>
  <conditionalFormatting sqref="I101">
    <cfRule type="cellIs" dxfId="1754" priority="176" operator="between">
      <formula>81</formula>
      <formula>100</formula>
    </cfRule>
    <cfRule type="cellIs" dxfId="1753" priority="177" operator="between">
      <formula>61</formula>
      <formula>80</formula>
    </cfRule>
    <cfRule type="cellIs" dxfId="1752" priority="178" operator="between">
      <formula>41</formula>
      <formula>60</formula>
    </cfRule>
    <cfRule type="cellIs" dxfId="1751" priority="179" operator="between">
      <formula>21</formula>
      <formula>40</formula>
    </cfRule>
    <cfRule type="cellIs" dxfId="1750" priority="180" operator="between">
      <formula>1</formula>
      <formula>20</formula>
    </cfRule>
  </conditionalFormatting>
  <conditionalFormatting sqref="I102:I105">
    <cfRule type="cellIs" dxfId="1749" priority="171" operator="between">
      <formula>81</formula>
      <formula>100</formula>
    </cfRule>
    <cfRule type="cellIs" dxfId="1748" priority="172" operator="between">
      <formula>61</formula>
      <formula>80</formula>
    </cfRule>
    <cfRule type="cellIs" dxfId="1747" priority="173" operator="between">
      <formula>41</formula>
      <formula>60</formula>
    </cfRule>
    <cfRule type="cellIs" dxfId="1746" priority="174" operator="between">
      <formula>21</formula>
      <formula>40</formula>
    </cfRule>
    <cfRule type="cellIs" dxfId="1745" priority="175" operator="between">
      <formula>1</formula>
      <formula>20</formula>
    </cfRule>
  </conditionalFormatting>
  <conditionalFormatting sqref="I102:I105">
    <cfRule type="cellIs" dxfId="1744" priority="166" operator="between">
      <formula>81</formula>
      <formula>100</formula>
    </cfRule>
    <cfRule type="cellIs" dxfId="1743" priority="167" operator="between">
      <formula>61</formula>
      <formula>80</formula>
    </cfRule>
    <cfRule type="cellIs" dxfId="1742" priority="168" operator="between">
      <formula>41</formula>
      <formula>60</formula>
    </cfRule>
    <cfRule type="cellIs" dxfId="1741" priority="169" operator="between">
      <formula>21</formula>
      <formula>40</formula>
    </cfRule>
    <cfRule type="cellIs" dxfId="1740" priority="170" operator="between">
      <formula>1</formula>
      <formula>20</formula>
    </cfRule>
  </conditionalFormatting>
  <conditionalFormatting sqref="I107">
    <cfRule type="cellIs" dxfId="1739" priority="141" operator="between">
      <formula>81</formula>
      <formula>100</formula>
    </cfRule>
    <cfRule type="cellIs" dxfId="1738" priority="142" operator="between">
      <formula>61</formula>
      <formula>80</formula>
    </cfRule>
    <cfRule type="cellIs" dxfId="1737" priority="143" operator="between">
      <formula>41</formula>
      <formula>60</formula>
    </cfRule>
    <cfRule type="cellIs" dxfId="1736" priority="144" operator="between">
      <formula>21</formula>
      <formula>40</formula>
    </cfRule>
    <cfRule type="cellIs" dxfId="1735" priority="145" operator="between">
      <formula>1</formula>
      <formula>20</formula>
    </cfRule>
  </conditionalFormatting>
  <conditionalFormatting sqref="I101:I107">
    <cfRule type="cellIs" dxfId="1734" priority="161" operator="between">
      <formula>81</formula>
      <formula>100</formula>
    </cfRule>
    <cfRule type="cellIs" dxfId="1733" priority="162" operator="between">
      <formula>61</formula>
      <formula>80</formula>
    </cfRule>
    <cfRule type="cellIs" dxfId="1732" priority="163" operator="between">
      <formula>41</formula>
      <formula>60</formula>
    </cfRule>
    <cfRule type="cellIs" dxfId="1731" priority="164" operator="between">
      <formula>2</formula>
      <formula>40</formula>
    </cfRule>
    <cfRule type="cellIs" dxfId="1730" priority="165" operator="between">
      <formula>-1</formula>
      <formula>1</formula>
    </cfRule>
  </conditionalFormatting>
  <conditionalFormatting sqref="I106">
    <cfRule type="cellIs" dxfId="1729" priority="156" operator="between">
      <formula>81</formula>
      <formula>100</formula>
    </cfRule>
    <cfRule type="cellIs" dxfId="1728" priority="157" operator="between">
      <formula>61</formula>
      <formula>80</formula>
    </cfRule>
    <cfRule type="cellIs" dxfId="1727" priority="158" operator="between">
      <formula>41</formula>
      <formula>60</formula>
    </cfRule>
    <cfRule type="cellIs" dxfId="1726" priority="159" operator="between">
      <formula>21</formula>
      <formula>40</formula>
    </cfRule>
    <cfRule type="cellIs" dxfId="1725" priority="160" operator="between">
      <formula>1</formula>
      <formula>20</formula>
    </cfRule>
  </conditionalFormatting>
  <conditionalFormatting sqref="I106">
    <cfRule type="cellIs" dxfId="1724" priority="151" operator="between">
      <formula>81</formula>
      <formula>100</formula>
    </cfRule>
    <cfRule type="cellIs" dxfId="1723" priority="152" operator="between">
      <formula>61</formula>
      <formula>80</formula>
    </cfRule>
    <cfRule type="cellIs" dxfId="1722" priority="153" operator="between">
      <formula>41</formula>
      <formula>60</formula>
    </cfRule>
    <cfRule type="cellIs" dxfId="1721" priority="154" operator="between">
      <formula>21</formula>
      <formula>40</formula>
    </cfRule>
    <cfRule type="cellIs" dxfId="1720" priority="155" operator="between">
      <formula>1</formula>
      <formula>20</formula>
    </cfRule>
  </conditionalFormatting>
  <conditionalFormatting sqref="I107">
    <cfRule type="cellIs" dxfId="1719" priority="146" operator="between">
      <formula>81</formula>
      <formula>100</formula>
    </cfRule>
    <cfRule type="cellIs" dxfId="1718" priority="147" operator="between">
      <formula>61</formula>
      <formula>80</formula>
    </cfRule>
    <cfRule type="cellIs" dxfId="1717" priority="148" operator="between">
      <formula>41</formula>
      <formula>60</formula>
    </cfRule>
    <cfRule type="cellIs" dxfId="1716" priority="149" operator="between">
      <formula>21</formula>
      <formula>40</formula>
    </cfRule>
    <cfRule type="cellIs" dxfId="1715" priority="150" operator="between">
      <formula>1</formula>
      <formula>20</formula>
    </cfRule>
  </conditionalFormatting>
  <conditionalFormatting sqref="I33">
    <cfRule type="cellIs" dxfId="1714" priority="136" operator="between">
      <formula>81</formula>
      <formula>100</formula>
    </cfRule>
    <cfRule type="cellIs" dxfId="1713" priority="137" operator="between">
      <formula>61</formula>
      <formula>80</formula>
    </cfRule>
    <cfRule type="cellIs" dxfId="1712" priority="138" operator="between">
      <formula>41</formula>
      <formula>60</formula>
    </cfRule>
    <cfRule type="cellIs" dxfId="1711" priority="139" operator="between">
      <formula>21</formula>
      <formula>40</formula>
    </cfRule>
    <cfRule type="cellIs" dxfId="1710" priority="140" operator="between">
      <formula>1</formula>
      <formula>20</formula>
    </cfRule>
  </conditionalFormatting>
  <conditionalFormatting sqref="I40">
    <cfRule type="cellIs" dxfId="1709" priority="126" operator="between">
      <formula>81</formula>
      <formula>100</formula>
    </cfRule>
    <cfRule type="cellIs" dxfId="1708" priority="127" operator="between">
      <formula>61</formula>
      <formula>80</formula>
    </cfRule>
    <cfRule type="cellIs" dxfId="1707" priority="128" operator="between">
      <formula>41</formula>
      <formula>60</formula>
    </cfRule>
    <cfRule type="cellIs" dxfId="1706" priority="129" operator="between">
      <formula>21</formula>
      <formula>40</formula>
    </cfRule>
    <cfRule type="cellIs" dxfId="1705" priority="130" operator="between">
      <formula>1</formula>
      <formula>20</formula>
    </cfRule>
  </conditionalFormatting>
  <conditionalFormatting sqref="I59:I64 I46:I51 I55:I57 I66:I70">
    <cfRule type="cellIs" dxfId="1704" priority="116" operator="between">
      <formula>81</formula>
      <formula>100</formula>
    </cfRule>
    <cfRule type="cellIs" dxfId="1703" priority="117" operator="between">
      <formula>61</formula>
      <formula>80</formula>
    </cfRule>
    <cfRule type="cellIs" dxfId="1702" priority="118" operator="between">
      <formula>41</formula>
      <formula>60</formula>
    </cfRule>
    <cfRule type="cellIs" dxfId="1701" priority="119" operator="between">
      <formula>21</formula>
      <formula>40</formula>
    </cfRule>
    <cfRule type="cellIs" dxfId="1700" priority="120" operator="between">
      <formula>1</formula>
      <formula>20</formula>
    </cfRule>
  </conditionalFormatting>
  <conditionalFormatting sqref="I33">
    <cfRule type="cellIs" dxfId="1699" priority="131" operator="between">
      <formula>81</formula>
      <formula>100</formula>
    </cfRule>
    <cfRule type="cellIs" dxfId="1698" priority="132" operator="between">
      <formula>61</formula>
      <formula>80</formula>
    </cfRule>
    <cfRule type="cellIs" dxfId="1697" priority="133" operator="between">
      <formula>41</formula>
      <formula>60</formula>
    </cfRule>
    <cfRule type="cellIs" dxfId="1696" priority="134" operator="between">
      <formula>21</formula>
      <formula>40</formula>
    </cfRule>
    <cfRule type="cellIs" dxfId="1695" priority="135" operator="between">
      <formula>1</formula>
      <formula>20</formula>
    </cfRule>
  </conditionalFormatting>
  <conditionalFormatting sqref="I40">
    <cfRule type="cellIs" dxfId="1694" priority="121" operator="between">
      <formula>81</formula>
      <formula>100</formula>
    </cfRule>
    <cfRule type="cellIs" dxfId="1693" priority="122" operator="between">
      <formula>61</formula>
      <formula>80</formula>
    </cfRule>
    <cfRule type="cellIs" dxfId="1692" priority="123" operator="between">
      <formula>41</formula>
      <formula>60</formula>
    </cfRule>
    <cfRule type="cellIs" dxfId="1691" priority="124" operator="between">
      <formula>21</formula>
      <formula>40</formula>
    </cfRule>
    <cfRule type="cellIs" dxfId="1690" priority="125" operator="between">
      <formula>1</formula>
      <formula>20</formula>
    </cfRule>
  </conditionalFormatting>
  <conditionalFormatting sqref="I59:I64 I46:I51 I55:I57 I66:I70">
    <cfRule type="cellIs" dxfId="1689" priority="111" operator="between">
      <formula>81</formula>
      <formula>100</formula>
    </cfRule>
    <cfRule type="cellIs" dxfId="1688" priority="112" operator="between">
      <formula>61</formula>
      <formula>80</formula>
    </cfRule>
    <cfRule type="cellIs" dxfId="1687" priority="113" operator="between">
      <formula>41</formula>
      <formula>60</formula>
    </cfRule>
    <cfRule type="cellIs" dxfId="1686" priority="114" operator="between">
      <formula>21</formula>
      <formula>40</formula>
    </cfRule>
    <cfRule type="cellIs" dxfId="1685" priority="115" operator="between">
      <formula>1</formula>
      <formula>20</formula>
    </cfRule>
  </conditionalFormatting>
  <conditionalFormatting sqref="I58">
    <cfRule type="cellIs" dxfId="1684" priority="106" operator="between">
      <formula>81</formula>
      <formula>100</formula>
    </cfRule>
    <cfRule type="cellIs" dxfId="1683" priority="107" operator="between">
      <formula>61</formula>
      <formula>80</formula>
    </cfRule>
    <cfRule type="cellIs" dxfId="1682" priority="108" operator="between">
      <formula>41</formula>
      <formula>60</formula>
    </cfRule>
    <cfRule type="cellIs" dxfId="1681" priority="109" operator="between">
      <formula>21</formula>
      <formula>40</formula>
    </cfRule>
    <cfRule type="cellIs" dxfId="1680" priority="110" operator="between">
      <formula>1</formula>
      <formula>20</formula>
    </cfRule>
  </conditionalFormatting>
  <conditionalFormatting sqref="I58">
    <cfRule type="cellIs" dxfId="1679" priority="101" operator="between">
      <formula>81</formula>
      <formula>100</formula>
    </cfRule>
    <cfRule type="cellIs" dxfId="1678" priority="102" operator="between">
      <formula>61</formula>
      <formula>80</formula>
    </cfRule>
    <cfRule type="cellIs" dxfId="1677" priority="103" operator="between">
      <formula>41</formula>
      <formula>60</formula>
    </cfRule>
    <cfRule type="cellIs" dxfId="1676" priority="104" operator="between">
      <formula>21</formula>
      <formula>40</formula>
    </cfRule>
    <cfRule type="cellIs" dxfId="1675" priority="105" operator="between">
      <formula>1</formula>
      <formula>20</formula>
    </cfRule>
  </conditionalFormatting>
  <conditionalFormatting sqref="I65">
    <cfRule type="cellIs" dxfId="1674" priority="96" operator="between">
      <formula>81</formula>
      <formula>100</formula>
    </cfRule>
    <cfRule type="cellIs" dxfId="1673" priority="97" operator="between">
      <formula>61</formula>
      <formula>80</formula>
    </cfRule>
    <cfRule type="cellIs" dxfId="1672" priority="98" operator="between">
      <formula>41</formula>
      <formula>60</formula>
    </cfRule>
    <cfRule type="cellIs" dxfId="1671" priority="99" operator="between">
      <formula>21</formula>
      <formula>40</formula>
    </cfRule>
    <cfRule type="cellIs" dxfId="1670" priority="100" operator="between">
      <formula>1</formula>
      <formula>20</formula>
    </cfRule>
  </conditionalFormatting>
  <conditionalFormatting sqref="I65">
    <cfRule type="cellIs" dxfId="1669" priority="91" operator="between">
      <formula>81</formula>
      <formula>100</formula>
    </cfRule>
    <cfRule type="cellIs" dxfId="1668" priority="92" operator="between">
      <formula>61</formula>
      <formula>80</formula>
    </cfRule>
    <cfRule type="cellIs" dxfId="1667" priority="93" operator="between">
      <formula>41</formula>
      <formula>60</formula>
    </cfRule>
    <cfRule type="cellIs" dxfId="1666" priority="94" operator="between">
      <formula>21</formula>
      <formula>40</formula>
    </cfRule>
    <cfRule type="cellIs" dxfId="1665" priority="95" operator="between">
      <formula>1</formula>
      <formula>20</formula>
    </cfRule>
  </conditionalFormatting>
  <conditionalFormatting sqref="I52:I54">
    <cfRule type="cellIs" dxfId="1664" priority="86" operator="between">
      <formula>81</formula>
      <formula>100</formula>
    </cfRule>
    <cfRule type="cellIs" dxfId="1663" priority="87" operator="between">
      <formula>61</formula>
      <formula>80</formula>
    </cfRule>
    <cfRule type="cellIs" dxfId="1662" priority="88" operator="between">
      <formula>41</formula>
      <formula>60</formula>
    </cfRule>
    <cfRule type="cellIs" dxfId="1661" priority="89" operator="between">
      <formula>21</formula>
      <formula>40</formula>
    </cfRule>
    <cfRule type="cellIs" dxfId="1660" priority="90" operator="between">
      <formula>1</formula>
      <formula>20</formula>
    </cfRule>
  </conditionalFormatting>
  <conditionalFormatting sqref="I52:I54">
    <cfRule type="cellIs" dxfId="1659" priority="81" operator="between">
      <formula>81</formula>
      <formula>100</formula>
    </cfRule>
    <cfRule type="cellIs" dxfId="1658" priority="82" operator="between">
      <formula>61</formula>
      <formula>80</formula>
    </cfRule>
    <cfRule type="cellIs" dxfId="1657" priority="83" operator="between">
      <formula>41</formula>
      <formula>60</formula>
    </cfRule>
    <cfRule type="cellIs" dxfId="1656" priority="84" operator="between">
      <formula>21</formula>
      <formula>40</formula>
    </cfRule>
    <cfRule type="cellIs" dxfId="1655" priority="85" operator="between">
      <formula>1</formula>
      <formula>20</formula>
    </cfRule>
  </conditionalFormatting>
  <conditionalFormatting sqref="I21:I70">
    <cfRule type="cellIs" dxfId="1654" priority="76" operator="between">
      <formula>81</formula>
      <formula>100</formula>
    </cfRule>
    <cfRule type="cellIs" dxfId="1653" priority="77" operator="between">
      <formula>61</formula>
      <formula>80</formula>
    </cfRule>
    <cfRule type="cellIs" dxfId="1652" priority="78" operator="between">
      <formula>41</formula>
      <formula>60</formula>
    </cfRule>
    <cfRule type="cellIs" dxfId="1651" priority="79" operator="between">
      <formula>2</formula>
      <formula>40</formula>
    </cfRule>
    <cfRule type="cellIs" dxfId="1650" priority="80" operator="between">
      <formula>-1</formula>
      <formula>1</formula>
    </cfRule>
  </conditionalFormatting>
  <conditionalFormatting sqref="I71:I73">
    <cfRule type="cellIs" dxfId="1649" priority="71" operator="between">
      <formula>81</formula>
      <formula>100</formula>
    </cfRule>
    <cfRule type="cellIs" dxfId="1648" priority="72" operator="between">
      <formula>61</formula>
      <formula>80</formula>
    </cfRule>
    <cfRule type="cellIs" dxfId="1647" priority="73" operator="between">
      <formula>41</formula>
      <formula>60</formula>
    </cfRule>
    <cfRule type="cellIs" dxfId="1646" priority="74" operator="between">
      <formula>21</formula>
      <formula>40</formula>
    </cfRule>
    <cfRule type="cellIs" dxfId="1645" priority="75" operator="between">
      <formula>1</formula>
      <formula>20</formula>
    </cfRule>
  </conditionalFormatting>
  <conditionalFormatting sqref="I71:I73">
    <cfRule type="cellIs" dxfId="1644" priority="66" operator="between">
      <formula>81</formula>
      <formula>100</formula>
    </cfRule>
    <cfRule type="cellIs" dxfId="1643" priority="67" operator="between">
      <formula>61</formula>
      <formula>80</formula>
    </cfRule>
    <cfRule type="cellIs" dxfId="1642" priority="68" operator="between">
      <formula>41</formula>
      <formula>60</formula>
    </cfRule>
    <cfRule type="cellIs" dxfId="1641" priority="69" operator="between">
      <formula>21</formula>
      <formula>40</formula>
    </cfRule>
    <cfRule type="cellIs" dxfId="1640" priority="70" operator="between">
      <formula>1</formula>
      <formula>20</formula>
    </cfRule>
  </conditionalFormatting>
  <conditionalFormatting sqref="I76">
    <cfRule type="cellIs" dxfId="1639" priority="51" operator="between">
      <formula>81</formula>
      <formula>100</formula>
    </cfRule>
    <cfRule type="cellIs" dxfId="1638" priority="52" operator="between">
      <formula>61</formula>
      <formula>80</formula>
    </cfRule>
    <cfRule type="cellIs" dxfId="1637" priority="53" operator="between">
      <formula>41</formula>
      <formula>60</formula>
    </cfRule>
    <cfRule type="cellIs" dxfId="1636" priority="54" operator="between">
      <formula>21</formula>
      <formula>40</formula>
    </cfRule>
    <cfRule type="cellIs" dxfId="1635" priority="55" operator="between">
      <formula>1</formula>
      <formula>20</formula>
    </cfRule>
  </conditionalFormatting>
  <conditionalFormatting sqref="I76">
    <cfRule type="cellIs" dxfId="1634" priority="46" operator="between">
      <formula>81</formula>
      <formula>100</formula>
    </cfRule>
    <cfRule type="cellIs" dxfId="1633" priority="47" operator="between">
      <formula>61</formula>
      <formula>80</formula>
    </cfRule>
    <cfRule type="cellIs" dxfId="1632" priority="48" operator="between">
      <formula>41</formula>
      <formula>60</formula>
    </cfRule>
    <cfRule type="cellIs" dxfId="1631" priority="49" operator="between">
      <formula>21</formula>
      <formula>40</formula>
    </cfRule>
    <cfRule type="cellIs" dxfId="1630" priority="50" operator="between">
      <formula>1</formula>
      <formula>20</formula>
    </cfRule>
  </conditionalFormatting>
  <conditionalFormatting sqref="I74:I75">
    <cfRule type="cellIs" dxfId="1629" priority="61" operator="between">
      <formula>81</formula>
      <formula>100</formula>
    </cfRule>
    <cfRule type="cellIs" dxfId="1628" priority="62" operator="between">
      <formula>61</formula>
      <formula>80</formula>
    </cfRule>
    <cfRule type="cellIs" dxfId="1627" priority="63" operator="between">
      <formula>41</formula>
      <formula>60</formula>
    </cfRule>
    <cfRule type="cellIs" dxfId="1626" priority="64" operator="between">
      <formula>21</formula>
      <formula>40</formula>
    </cfRule>
    <cfRule type="cellIs" dxfId="1625" priority="65" operator="between">
      <formula>1</formula>
      <formula>20</formula>
    </cfRule>
  </conditionalFormatting>
  <conditionalFormatting sqref="I74:I75">
    <cfRule type="cellIs" dxfId="1624" priority="56" operator="between">
      <formula>81</formula>
      <formula>100</formula>
    </cfRule>
    <cfRule type="cellIs" dxfId="1623" priority="57" operator="between">
      <formula>61</formula>
      <formula>80</formula>
    </cfRule>
    <cfRule type="cellIs" dxfId="1622" priority="58" operator="between">
      <formula>41</formula>
      <formula>60</formula>
    </cfRule>
    <cfRule type="cellIs" dxfId="1621" priority="59" operator="between">
      <formula>21</formula>
      <formula>40</formula>
    </cfRule>
    <cfRule type="cellIs" dxfId="1620" priority="60" operator="between">
      <formula>1</formula>
      <formula>20</formula>
    </cfRule>
  </conditionalFormatting>
  <conditionalFormatting sqref="I78">
    <cfRule type="cellIs" dxfId="1619" priority="31" operator="between">
      <formula>81</formula>
      <formula>100</formula>
    </cfRule>
    <cfRule type="cellIs" dxfId="1618" priority="32" operator="between">
      <formula>61</formula>
      <formula>80</formula>
    </cfRule>
    <cfRule type="cellIs" dxfId="1617" priority="33" operator="between">
      <formula>41</formula>
      <formula>60</formula>
    </cfRule>
    <cfRule type="cellIs" dxfId="1616" priority="34" operator="between">
      <formula>21</formula>
      <formula>40</formula>
    </cfRule>
    <cfRule type="cellIs" dxfId="1615" priority="35" operator="between">
      <formula>1</formula>
      <formula>20</formula>
    </cfRule>
  </conditionalFormatting>
  <conditionalFormatting sqref="I78">
    <cfRule type="cellIs" dxfId="1614" priority="26" operator="between">
      <formula>81</formula>
      <formula>100</formula>
    </cfRule>
    <cfRule type="cellIs" dxfId="1613" priority="27" operator="between">
      <formula>61</formula>
      <formula>80</formula>
    </cfRule>
    <cfRule type="cellIs" dxfId="1612" priority="28" operator="between">
      <formula>41</formula>
      <formula>60</formula>
    </cfRule>
    <cfRule type="cellIs" dxfId="1611" priority="29" operator="between">
      <formula>21</formula>
      <formula>40</formula>
    </cfRule>
    <cfRule type="cellIs" dxfId="1610" priority="30" operator="between">
      <formula>1</formula>
      <formula>20</formula>
    </cfRule>
  </conditionalFormatting>
  <conditionalFormatting sqref="I79:I83">
    <cfRule type="cellIs" dxfId="1609" priority="21" operator="between">
      <formula>81</formula>
      <formula>100</formula>
    </cfRule>
    <cfRule type="cellIs" dxfId="1608" priority="22" operator="between">
      <formula>61</formula>
      <formula>80</formula>
    </cfRule>
    <cfRule type="cellIs" dxfId="1607" priority="23" operator="between">
      <formula>41</formula>
      <formula>60</formula>
    </cfRule>
    <cfRule type="cellIs" dxfId="1606" priority="24" operator="between">
      <formula>21</formula>
      <formula>40</formula>
    </cfRule>
    <cfRule type="cellIs" dxfId="1605" priority="25" operator="between">
      <formula>1</formula>
      <formula>20</formula>
    </cfRule>
  </conditionalFormatting>
  <conditionalFormatting sqref="I79:I83">
    <cfRule type="cellIs" dxfId="1604" priority="16" operator="between">
      <formula>81</formula>
      <formula>100</formula>
    </cfRule>
    <cfRule type="cellIs" dxfId="1603" priority="17" operator="between">
      <formula>61</formula>
      <formula>80</formula>
    </cfRule>
    <cfRule type="cellIs" dxfId="1602" priority="18" operator="between">
      <formula>41</formula>
      <formula>60</formula>
    </cfRule>
    <cfRule type="cellIs" dxfId="1601" priority="19" operator="between">
      <formula>21</formula>
      <formula>40</formula>
    </cfRule>
    <cfRule type="cellIs" dxfId="1600" priority="20" operator="between">
      <formula>1</formula>
      <formula>20</formula>
    </cfRule>
  </conditionalFormatting>
  <conditionalFormatting sqref="I77">
    <cfRule type="cellIs" dxfId="1599" priority="41" operator="between">
      <formula>81</formula>
      <formula>100</formula>
    </cfRule>
    <cfRule type="cellIs" dxfId="1598" priority="42" operator="between">
      <formula>61</formula>
      <formula>80</formula>
    </cfRule>
    <cfRule type="cellIs" dxfId="1597" priority="43" operator="between">
      <formula>41</formula>
      <formula>60</formula>
    </cfRule>
    <cfRule type="cellIs" dxfId="1596" priority="44" operator="between">
      <formula>21</formula>
      <formula>40</formula>
    </cfRule>
    <cfRule type="cellIs" dxfId="1595" priority="45" operator="between">
      <formula>1</formula>
      <formula>20</formula>
    </cfRule>
  </conditionalFormatting>
  <conditionalFormatting sqref="I77">
    <cfRule type="cellIs" dxfId="1594" priority="36" operator="between">
      <formula>81</formula>
      <formula>100</formula>
    </cfRule>
    <cfRule type="cellIs" dxfId="1593" priority="37" operator="between">
      <formula>61</formula>
      <formula>80</formula>
    </cfRule>
    <cfRule type="cellIs" dxfId="1592" priority="38" operator="between">
      <formula>41</formula>
      <formula>60</formula>
    </cfRule>
    <cfRule type="cellIs" dxfId="1591" priority="39" operator="between">
      <formula>21</formula>
      <formula>40</formula>
    </cfRule>
    <cfRule type="cellIs" dxfId="1590" priority="40" operator="between">
      <formula>1</formula>
      <formula>20</formula>
    </cfRule>
  </conditionalFormatting>
  <conditionalFormatting sqref="I84">
    <cfRule type="cellIs" dxfId="1589" priority="6" operator="between">
      <formula>81</formula>
      <formula>100</formula>
    </cfRule>
    <cfRule type="cellIs" dxfId="1588" priority="7" operator="between">
      <formula>61</formula>
      <formula>80</formula>
    </cfRule>
    <cfRule type="cellIs" dxfId="1587" priority="8" operator="between">
      <formula>41</formula>
      <formula>60</formula>
    </cfRule>
    <cfRule type="cellIs" dxfId="1586" priority="9" operator="between">
      <formula>21</formula>
      <formula>40</formula>
    </cfRule>
    <cfRule type="cellIs" dxfId="1585" priority="10" operator="between">
      <formula>1</formula>
      <formula>20</formula>
    </cfRule>
  </conditionalFormatting>
  <conditionalFormatting sqref="I84">
    <cfRule type="cellIs" dxfId="1584" priority="1" operator="between">
      <formula>81</formula>
      <formula>100</formula>
    </cfRule>
    <cfRule type="cellIs" dxfId="1583" priority="2" operator="between">
      <formula>61</formula>
      <formula>80</formula>
    </cfRule>
    <cfRule type="cellIs" dxfId="1582" priority="3" operator="between">
      <formula>41</formula>
      <formula>60</formula>
    </cfRule>
    <cfRule type="cellIs" dxfId="1581" priority="4" operator="between">
      <formula>21</formula>
      <formula>40</formula>
    </cfRule>
    <cfRule type="cellIs" dxfId="1580" priority="5" operator="between">
      <formula>1</formula>
      <formula>20</formula>
    </cfRule>
  </conditionalFormatting>
  <conditionalFormatting sqref="I71:I90">
    <cfRule type="cellIs" dxfId="1579" priority="11" operator="between">
      <formula>81</formula>
      <formula>100</formula>
    </cfRule>
    <cfRule type="cellIs" dxfId="1578" priority="12" operator="between">
      <formula>61</formula>
      <formula>80</formula>
    </cfRule>
    <cfRule type="cellIs" dxfId="1577" priority="13" operator="between">
      <formula>41</formula>
      <formula>60</formula>
    </cfRule>
    <cfRule type="cellIs" dxfId="1576" priority="14" operator="between">
      <formula>2</formula>
      <formula>40</formula>
    </cfRule>
    <cfRule type="cellIs" dxfId="1575" priority="15" operator="between">
      <formula>-1</formula>
      <formula>1</formula>
    </cfRule>
  </conditionalFormatting>
  <dataValidations disablePrompts="1" count="5">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I21:I139" xr:uid="{00000000-0002-0000-0100-000000000000}">
      <formula1>0</formula1>
      <formula2>100</formula2>
    </dataValidation>
    <dataValidation type="whole" operator="equal" allowBlank="1" showInputMessage="1" showErrorMessage="1" error="ERROR. NO DEBE DILIGENCIAR ESTAS CELDAS" sqref="F21:F139" xr:uid="{00000000-0002-0000-0100-000001000000}">
      <formula1>99999999999999900000</formula1>
    </dataValidation>
    <dataValidation type="whole" operator="equal" allowBlank="1" showInputMessage="1" showErrorMessage="1" error="ERROR. NO DEBE DILIGENCIAR ESTAS CELDAS_x000a_" sqref="D21:D141 D154" xr:uid="{00000000-0002-0000-0100-000002000000}">
      <formula1>99999999999999900000</formula1>
    </dataValidation>
    <dataValidation type="whole" operator="equal" allowBlank="1" showInputMessage="1" showErrorMessage="1" error="ERROR. NO DEBE DILIGENCIAR ESTA CELDA" sqref="G6:J6" xr:uid="{00000000-0002-0000-0100-000003000000}">
      <formula1>9999999998</formula1>
    </dataValidation>
    <dataValidation allowBlank="1" showInputMessage="1" showErrorMessage="1" error="ERROR. VALOR NO ACEPTADO" sqref="J87:J139 J29:J36 J25:J27 J84:J85" xr:uid="{E69D3448-8265-4BBE-ACD9-C91B5B48B14A}"/>
  </dataValidations>
  <pageMargins left="0.7" right="0.7" top="0.75" bottom="0.75" header="0.3" footer="0.3"/>
  <pageSetup orientation="portrait" horizontalDpi="4294967294" verticalDpi="4294967294"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3A510-C75F-48F5-8D87-A83EACEC6498}">
  <sheetPr filterMode="1"/>
  <dimension ref="A2:O423"/>
  <sheetViews>
    <sheetView topLeftCell="A3" zoomScale="75" zoomScaleNormal="75" workbookViewId="0">
      <pane xSplit="1" ySplit="1" topLeftCell="B370" activePane="bottomRight" state="frozen"/>
      <selection activeCell="A3" sqref="A3"/>
      <selection pane="topRight" activeCell="B3" sqref="B3"/>
      <selection pane="bottomLeft" activeCell="A4" sqref="A4"/>
      <selection pane="bottomRight" activeCell="F370" sqref="F370"/>
    </sheetView>
  </sheetViews>
  <sheetFormatPr baseColWidth="10" defaultRowHeight="15" x14ac:dyDescent="0.25"/>
  <cols>
    <col min="3" max="3" width="11" customWidth="1"/>
    <col min="4" max="4" width="20.5" customWidth="1"/>
    <col min="5" max="5" width="10.625" customWidth="1"/>
    <col min="6" max="6" width="10" customWidth="1"/>
    <col min="7" max="7" width="69.375" customWidth="1"/>
    <col min="8" max="10" width="11" customWidth="1"/>
    <col min="11" max="11" width="8.75" customWidth="1"/>
    <col min="13" max="13" width="11" customWidth="1"/>
  </cols>
  <sheetData>
    <row r="2" spans="1:15" ht="15.75" thickBot="1" x14ac:dyDescent="0.3"/>
    <row r="3" spans="1:15" ht="36.75" customHeight="1" thickBot="1" x14ac:dyDescent="0.3">
      <c r="A3" s="54" t="s">
        <v>167</v>
      </c>
      <c r="B3" s="55" t="s">
        <v>21</v>
      </c>
      <c r="C3" s="32" t="s">
        <v>165</v>
      </c>
      <c r="D3" s="32" t="s">
        <v>22</v>
      </c>
      <c r="E3" s="54" t="s">
        <v>186</v>
      </c>
      <c r="F3" s="54" t="s">
        <v>1176</v>
      </c>
      <c r="G3" s="54" t="s">
        <v>1175</v>
      </c>
      <c r="H3" s="33" t="s">
        <v>188</v>
      </c>
      <c r="I3" s="33" t="s">
        <v>189</v>
      </c>
      <c r="J3" s="33" t="s">
        <v>23</v>
      </c>
      <c r="K3" s="34" t="s">
        <v>24</v>
      </c>
      <c r="L3" s="57" t="s">
        <v>169</v>
      </c>
      <c r="M3" s="57" t="s">
        <v>191</v>
      </c>
      <c r="N3" s="57" t="s">
        <v>192</v>
      </c>
      <c r="O3" s="57" t="s">
        <v>184</v>
      </c>
    </row>
    <row r="4" spans="1:15" ht="12.95" customHeight="1" x14ac:dyDescent="0.25">
      <c r="A4" s="52">
        <v>1</v>
      </c>
      <c r="B4" s="28" t="s">
        <v>27</v>
      </c>
      <c r="C4" s="14">
        <v>100</v>
      </c>
      <c r="D4" s="15" t="s">
        <v>256</v>
      </c>
      <c r="E4" s="61" t="str">
        <f>IF(A4&lt;&gt;A3,J4,"repite")</f>
        <v>Se expidió la resolución 1288 del 28 de agosto de 2018 "por la cual se adopta el código de integridad y buen gobierno de la Secretaría Distrital de Integración Social"</v>
      </c>
      <c r="F4" s="61" t="str">
        <f>IF(E4&lt;&gt;"repite",J4,F3&amp;"- " &amp;J4)</f>
        <v>Se expidió la resolución 1288 del 28 de agosto de 2018 "por la cual se adopta el código de integridad y buen gobierno de la Secretaría Distrital de Integración Social"</v>
      </c>
      <c r="G4" s="61" t="s">
        <v>256</v>
      </c>
      <c r="H4" s="15" t="str">
        <f t="shared" ref="H4:H67" si="0">IF(A4&lt;&gt;A5,"ultima","igual")</f>
        <v>ultima</v>
      </c>
      <c r="I4" s="15" t="s">
        <v>189</v>
      </c>
      <c r="J4" s="15" t="s">
        <v>256</v>
      </c>
      <c r="K4" s="15" t="s">
        <v>28</v>
      </c>
      <c r="L4" s="73" t="s">
        <v>171</v>
      </c>
      <c r="M4" s="61" t="str">
        <f t="shared" ref="M4:M67" si="1">IF(E4&lt;&gt;"repite",L4,M3&amp;"- " &amp;L4)</f>
        <v>TH</v>
      </c>
      <c r="N4" s="73" t="s">
        <v>171</v>
      </c>
      <c r="O4">
        <v>8</v>
      </c>
    </row>
    <row r="5" spans="1:15" ht="12.95" customHeight="1" x14ac:dyDescent="0.25">
      <c r="A5" s="53">
        <v>2</v>
      </c>
      <c r="B5" s="13" t="s">
        <v>29</v>
      </c>
      <c r="C5" s="14">
        <v>100</v>
      </c>
      <c r="D5" s="15" t="s">
        <v>521</v>
      </c>
      <c r="E5" s="61" t="str">
        <f t="shared" ref="E5:E68" si="2">IF(A5&lt;&gt;A4,J5,"repite")</f>
        <v>Se observó presentación del 26/09/2018 del comité institucional de coordinación de control interno donde se presente el siguiente orden del dia:
1.Verificación Quórum​
2.Aprobación Acta Anterio.​
3.Seguimiento compromisos.​
4.Estado del Sistema de Control Interno.
5.Avance ejecución Programa Auditoría 2018.
6.Seguimiento acciones de mejora.​
7.Proposiciones y varios.
La evidencia (Acta de Reunión) reposa en la Oficina de Control Interno.</v>
      </c>
      <c r="F5" s="61" t="str">
        <f t="shared" ref="F5:F68" si="3">IF(E5&lt;&gt;"repite",J5,F4&amp;"- " &amp;J5)</f>
        <v>Se observó presentación del 26/09/2018 del comité institucional de coordinación de control interno donde se presente el siguiente orden del dia:
1.Verificación Quórum​
2.Aprobación Acta Anterio.​
3.Seguimiento compromisos.​
4.Estado del Sistema de Control Interno.
5.Avance ejecución Programa Auditoría 2018.
6.Seguimiento acciones de mejora.​
7.Proposiciones y varios.
La evidencia (Acta de Reunión) reposa en la Oficina de Control Interno.</v>
      </c>
      <c r="G5" s="61" t="s">
        <v>522</v>
      </c>
      <c r="H5" s="15" t="str">
        <f t="shared" si="0"/>
        <v>ultima</v>
      </c>
      <c r="I5" s="15" t="s">
        <v>189</v>
      </c>
      <c r="J5" s="80" t="s">
        <v>522</v>
      </c>
      <c r="K5" s="15" t="s">
        <v>168</v>
      </c>
      <c r="L5" s="73" t="s">
        <v>575</v>
      </c>
      <c r="M5" s="61" t="str">
        <f t="shared" si="1"/>
        <v>Despacho</v>
      </c>
      <c r="N5" s="73" t="s">
        <v>575</v>
      </c>
      <c r="O5">
        <v>229</v>
      </c>
    </row>
    <row r="6" spans="1:15" ht="12.95" customHeight="1" x14ac:dyDescent="0.25">
      <c r="A6" s="52">
        <v>3</v>
      </c>
      <c r="B6" s="16" t="s">
        <v>30</v>
      </c>
      <c r="C6" s="14">
        <v>100</v>
      </c>
      <c r="D6" s="15" t="s">
        <v>523</v>
      </c>
      <c r="E6" s="61" t="str">
        <f t="shared" si="2"/>
        <v>La Entidad cuenta con el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v>
      </c>
      <c r="F6" s="61" t="str">
        <f t="shared" si="3"/>
        <v>La Entidad cuenta con el  Decreto 607 de 2007 "Por el cual se determina el Objeto, la Estructura Organizacional y Funciones de la Secretaría Distrital de Integración Social"; de igual forma, en el marco del Sistema Integrado de Gestión, se definen y organizan los procesos (mapa de procesos) y se delega el liderazgo de cada uno de ellos.</v>
      </c>
      <c r="G6" s="61" t="s">
        <v>524</v>
      </c>
      <c r="H6" s="15" t="str">
        <f t="shared" si="0"/>
        <v>ultima</v>
      </c>
      <c r="I6" s="15" t="s">
        <v>189</v>
      </c>
      <c r="J6" s="80" t="s">
        <v>524</v>
      </c>
      <c r="K6" s="15" t="s">
        <v>168</v>
      </c>
      <c r="L6" s="73" t="s">
        <v>575</v>
      </c>
      <c r="M6" s="61" t="str">
        <f t="shared" si="1"/>
        <v>Despacho</v>
      </c>
      <c r="N6" s="73" t="s">
        <v>575</v>
      </c>
      <c r="O6">
        <v>230</v>
      </c>
    </row>
    <row r="7" spans="1:15" ht="12.95" customHeight="1" x14ac:dyDescent="0.25">
      <c r="A7" s="53">
        <v>4</v>
      </c>
      <c r="B7" s="16" t="s">
        <v>31</v>
      </c>
      <c r="C7" s="14">
        <v>100</v>
      </c>
      <c r="D7" s="15" t="s">
        <v>257</v>
      </c>
      <c r="E7" s="61" t="str">
        <f t="shared" si="2"/>
        <v xml:space="preserve">La Subdirección de Gestión y Desarrollo de Talento Humano, cuenta con una caracterización del proceso, con 13 procedimientos y sus respectivos documentos asociados, así mismo con un Plan de Acción Gestión Estratégica de Talento Humano y el Plan de Trabajo alineado con los objetivos estratégicos de la SDIS.
http://intranetsdis.integracionsocial.gov.co/modulos/contenido/default.asp?idmodulo=1222
</v>
      </c>
      <c r="F7" s="61" t="str">
        <f t="shared" si="3"/>
        <v xml:space="preserve">La Subdirección de Gestión y Desarrollo de Talento Humano, cuenta con una caracterización del proceso, con 13 procedimientos y sus respectivos documentos asociados, así mismo con un Plan de Acción Gestión Estratégica de Talento Humano y el Plan de Trabajo alineado con los objetivos estratégicos de la SDIS.
http://intranetsdis.integracionsocial.gov.co/modulos/contenido/default.asp?idmodulo=1222
</v>
      </c>
      <c r="G7" s="61" t="s">
        <v>257</v>
      </c>
      <c r="H7" s="15" t="str">
        <f t="shared" si="0"/>
        <v>ultima</v>
      </c>
      <c r="I7" s="15" t="s">
        <v>189</v>
      </c>
      <c r="J7" s="15" t="s">
        <v>257</v>
      </c>
      <c r="K7" s="15" t="s">
        <v>28</v>
      </c>
      <c r="L7" s="73" t="s">
        <v>171</v>
      </c>
      <c r="M7" s="61" t="str">
        <f t="shared" si="1"/>
        <v>TH</v>
      </c>
      <c r="N7" s="73" t="s">
        <v>171</v>
      </c>
      <c r="O7">
        <v>9</v>
      </c>
    </row>
    <row r="8" spans="1:15" ht="12.95" hidden="1" customHeight="1" x14ac:dyDescent="0.25">
      <c r="A8" s="52">
        <v>5</v>
      </c>
      <c r="B8" s="101" t="s">
        <v>32</v>
      </c>
      <c r="C8" s="14">
        <v>100</v>
      </c>
      <c r="D8" s="15" t="s">
        <v>258</v>
      </c>
      <c r="E8" s="61" t="str">
        <f t="shared" si="2"/>
        <v>La subdirección tiene designados un gestor de dependencia y un gestor de procesos.
No cargaron evidencia.</v>
      </c>
      <c r="F8" s="61" t="str">
        <f t="shared" si="3"/>
        <v>La subdirección tiene designados un gestor de dependencia y un gestor de procesos.
No cargaron evidencia.</v>
      </c>
      <c r="G8" s="61" t="s">
        <v>259</v>
      </c>
      <c r="H8" s="15" t="str">
        <f t="shared" si="0"/>
        <v>igual</v>
      </c>
      <c r="I8" s="15" t="s">
        <v>190</v>
      </c>
      <c r="J8" s="87" t="s">
        <v>259</v>
      </c>
      <c r="K8" s="15" t="s">
        <v>33</v>
      </c>
      <c r="L8" s="73" t="s">
        <v>171</v>
      </c>
      <c r="M8" s="61" t="str">
        <f t="shared" si="1"/>
        <v>TH</v>
      </c>
      <c r="N8" s="73" t="s">
        <v>171</v>
      </c>
      <c r="O8">
        <v>10</v>
      </c>
    </row>
    <row r="9" spans="1:15" ht="12.95" hidden="1" customHeight="1" x14ac:dyDescent="0.25">
      <c r="A9" s="52">
        <v>5</v>
      </c>
      <c r="B9" s="98" t="s">
        <v>32</v>
      </c>
      <c r="C9" s="14">
        <v>100</v>
      </c>
      <c r="D9" s="15" t="s">
        <v>299</v>
      </c>
      <c r="E9" s="61" t="str">
        <f t="shared" si="2"/>
        <v>repite</v>
      </c>
      <c r="F9" s="61" t="str">
        <f t="shared" si="3"/>
        <v>La subdirección tiene designados un gestor de dependencia y un gestor de procesos.
No cargaron evidencia.- Las actividades descritas no señalan el cumplimineto del producto.
No cargaron evidencia.</v>
      </c>
      <c r="G9" s="61" t="s">
        <v>1177</v>
      </c>
      <c r="H9" s="15" t="str">
        <f t="shared" si="0"/>
        <v>igual</v>
      </c>
      <c r="I9" s="15" t="s">
        <v>190</v>
      </c>
      <c r="J9" s="87" t="s">
        <v>300</v>
      </c>
      <c r="K9" s="15" t="s">
        <v>33</v>
      </c>
      <c r="L9" s="73" t="s">
        <v>318</v>
      </c>
      <c r="M9" s="61" t="str">
        <f t="shared" si="1"/>
        <v>TH- Gest Bienes y Serv</v>
      </c>
      <c r="N9" s="73" t="s">
        <v>1042</v>
      </c>
      <c r="O9">
        <v>42</v>
      </c>
    </row>
    <row r="10" spans="1:15" ht="12.95" hidden="1" customHeight="1" x14ac:dyDescent="0.25">
      <c r="A10" s="53">
        <v>5</v>
      </c>
      <c r="B10" s="104" t="s">
        <v>32</v>
      </c>
      <c r="C10" s="14">
        <v>100</v>
      </c>
      <c r="D10" s="15" t="s">
        <v>319</v>
      </c>
      <c r="E10" s="61" t="str">
        <f t="shared" si="2"/>
        <v>repite</v>
      </c>
      <c r="F10" s="61" t="str">
        <f t="shared" si="3"/>
        <v xml:space="preserve">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v>
      </c>
      <c r="G10" s="61" t="s">
        <v>1178</v>
      </c>
      <c r="H10" s="15" t="str">
        <f t="shared" si="0"/>
        <v>igual</v>
      </c>
      <c r="I10" s="15" t="s">
        <v>190</v>
      </c>
      <c r="J10" s="15" t="s">
        <v>319</v>
      </c>
      <c r="K10" s="15" t="s">
        <v>33</v>
      </c>
      <c r="L10" s="73" t="s">
        <v>338</v>
      </c>
      <c r="M10" s="61" t="str">
        <f t="shared" si="1"/>
        <v>TH- Gest Bienes y Serv- Adquisiciones</v>
      </c>
      <c r="N10" s="73" t="s">
        <v>1043</v>
      </c>
      <c r="O10">
        <v>67</v>
      </c>
    </row>
    <row r="11" spans="1:15" ht="12.95" hidden="1" customHeight="1" x14ac:dyDescent="0.25">
      <c r="A11" s="58">
        <v>5</v>
      </c>
      <c r="B11" s="96" t="s">
        <v>32</v>
      </c>
      <c r="C11" s="56">
        <v>100</v>
      </c>
      <c r="D11" s="15" t="s">
        <v>387</v>
      </c>
      <c r="E11" s="61" t="str">
        <f t="shared" si="2"/>
        <v>repite</v>
      </c>
      <c r="F11"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v>
      </c>
      <c r="G11" s="61" t="s">
        <v>1179</v>
      </c>
      <c r="H11" s="15" t="str">
        <f t="shared" si="0"/>
        <v>igual</v>
      </c>
      <c r="I11" s="15" t="s">
        <v>190</v>
      </c>
      <c r="J11" s="80" t="s">
        <v>388</v>
      </c>
      <c r="K11" s="15" t="s">
        <v>33</v>
      </c>
      <c r="L11" s="70" t="s">
        <v>422</v>
      </c>
      <c r="M11" s="61" t="str">
        <f t="shared" si="1"/>
        <v>TH- Gest Bienes y Serv- Adquisiciones- Direcc Estrategico</v>
      </c>
      <c r="N11" s="73" t="s">
        <v>1044</v>
      </c>
      <c r="O11">
        <v>129</v>
      </c>
    </row>
    <row r="12" spans="1:15" ht="12.95" hidden="1" customHeight="1" x14ac:dyDescent="0.25">
      <c r="A12" s="60">
        <v>5</v>
      </c>
      <c r="B12" s="101" t="s">
        <v>32</v>
      </c>
      <c r="C12" s="56">
        <v>100</v>
      </c>
      <c r="D12" s="15" t="s">
        <v>423</v>
      </c>
      <c r="E12" s="61" t="str">
        <f t="shared" si="2"/>
        <v>repite</v>
      </c>
      <c r="F12"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v>
      </c>
      <c r="G12" s="61" t="s">
        <v>1180</v>
      </c>
      <c r="H12" s="15" t="str">
        <f t="shared" si="0"/>
        <v>igual</v>
      </c>
      <c r="I12" s="15" t="s">
        <v>190</v>
      </c>
      <c r="J12" s="80" t="s">
        <v>424</v>
      </c>
      <c r="K12" s="15" t="s">
        <v>33</v>
      </c>
      <c r="L12" s="70" t="s">
        <v>455</v>
      </c>
      <c r="M12" s="61" t="str">
        <f t="shared" si="1"/>
        <v>TH- Gest Bienes y Serv- Adquisiciones- Direcc Estrategico- Gest Conocimiento</v>
      </c>
      <c r="N12" s="73" t="s">
        <v>1045</v>
      </c>
      <c r="O12">
        <v>154</v>
      </c>
    </row>
    <row r="13" spans="1:15" ht="12.95" hidden="1" customHeight="1" x14ac:dyDescent="0.25">
      <c r="A13" s="58">
        <v>5</v>
      </c>
      <c r="B13" s="17" t="s">
        <v>32</v>
      </c>
      <c r="C13" s="56">
        <v>100</v>
      </c>
      <c r="D13" s="15" t="s">
        <v>456</v>
      </c>
      <c r="E13" s="61" t="str">
        <f t="shared" si="2"/>
        <v>repite</v>
      </c>
      <c r="F13"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v>
      </c>
      <c r="G13" s="61" t="s">
        <v>1181</v>
      </c>
      <c r="H13" s="15" t="str">
        <f t="shared" si="0"/>
        <v>igual</v>
      </c>
      <c r="I13" s="15" t="s">
        <v>190</v>
      </c>
      <c r="J13" s="80" t="s">
        <v>457</v>
      </c>
      <c r="K13" s="15" t="s">
        <v>33</v>
      </c>
      <c r="L13" s="70" t="s">
        <v>488</v>
      </c>
      <c r="M13" s="61" t="str">
        <f t="shared" si="1"/>
        <v>TH- Gest Bienes y Serv- Adquisiciones- Direcc Estrategico- Gest Conocimiento- Mant_sop_TICs</v>
      </c>
      <c r="N13" s="73" t="s">
        <v>1046</v>
      </c>
      <c r="O13">
        <v>179</v>
      </c>
    </row>
    <row r="14" spans="1:15" ht="12.95" hidden="1" customHeight="1" x14ac:dyDescent="0.25">
      <c r="A14" s="60">
        <v>5</v>
      </c>
      <c r="B14" s="96" t="s">
        <v>32</v>
      </c>
      <c r="C14" s="56">
        <v>100</v>
      </c>
      <c r="D14" s="15" t="s">
        <v>489</v>
      </c>
      <c r="E14" s="61" t="str">
        <f t="shared" si="2"/>
        <v>repite</v>
      </c>
      <c r="F14"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v>
      </c>
      <c r="G14" s="61" t="s">
        <v>1182</v>
      </c>
      <c r="H14" s="15" t="str">
        <f t="shared" si="0"/>
        <v>igual</v>
      </c>
      <c r="I14" s="15" t="s">
        <v>190</v>
      </c>
      <c r="J14" s="80" t="s">
        <v>490</v>
      </c>
      <c r="K14" s="15" t="s">
        <v>33</v>
      </c>
      <c r="L14" s="70" t="s">
        <v>520</v>
      </c>
      <c r="M14" s="61" t="str">
        <f t="shared" si="1"/>
        <v>TH- Gest Bienes y Serv- Adquisiciones- Direcc Estrategico- Gest Conocimiento- Mant_sop_TICs- Mejora continua</v>
      </c>
      <c r="N14" s="73" t="s">
        <v>1047</v>
      </c>
      <c r="O14">
        <v>204</v>
      </c>
    </row>
    <row r="15" spans="1:15" ht="12.95" hidden="1" customHeight="1" x14ac:dyDescent="0.25">
      <c r="A15" s="52">
        <v>5</v>
      </c>
      <c r="B15" s="98" t="s">
        <v>32</v>
      </c>
      <c r="C15" s="14">
        <v>100</v>
      </c>
      <c r="D15" s="15" t="s">
        <v>173</v>
      </c>
      <c r="E15" s="61" t="str">
        <f t="shared" si="2"/>
        <v>repite</v>
      </c>
      <c r="F15" s="61" t="str">
        <f t="shared" si="3"/>
        <v xml:space="preserve">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v>
      </c>
      <c r="G15" s="61" t="s">
        <v>1183</v>
      </c>
      <c r="H15" s="15" t="str">
        <f t="shared" si="0"/>
        <v>igual</v>
      </c>
      <c r="I15" s="15" t="s">
        <v>190</v>
      </c>
      <c r="J15" s="80" t="s">
        <v>525</v>
      </c>
      <c r="K15" s="15" t="s">
        <v>33</v>
      </c>
      <c r="L15" s="70" t="s">
        <v>575</v>
      </c>
      <c r="M15" s="61" t="str">
        <f t="shared" si="1"/>
        <v>TH- Gest Bienes y Serv- Adquisiciones- Direcc Estrategico- Gest Conocimiento- Mant_sop_TICs- Mejora continua- Despacho</v>
      </c>
      <c r="N15" s="73" t="s">
        <v>1048</v>
      </c>
      <c r="O15">
        <v>231</v>
      </c>
    </row>
    <row r="16" spans="1:15" ht="12.95" hidden="1" customHeight="1" x14ac:dyDescent="0.25">
      <c r="A16" s="53">
        <v>5</v>
      </c>
      <c r="B16" s="100" t="s">
        <v>32</v>
      </c>
      <c r="C16" s="14">
        <v>90</v>
      </c>
      <c r="D16" s="15" t="s">
        <v>576</v>
      </c>
      <c r="E16" s="61" t="str">
        <f t="shared" si="2"/>
        <v>repite</v>
      </c>
      <c r="F16"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v>
      </c>
      <c r="G16" s="61" t="s">
        <v>1184</v>
      </c>
      <c r="H16" s="15" t="str">
        <f t="shared" si="0"/>
        <v>igual</v>
      </c>
      <c r="I16" s="15" t="s">
        <v>190</v>
      </c>
      <c r="J16" s="15" t="s">
        <v>577</v>
      </c>
      <c r="K16" s="15" t="s">
        <v>33</v>
      </c>
      <c r="L16" s="70" t="s">
        <v>193</v>
      </c>
      <c r="M16" s="61" t="str">
        <f t="shared" si="1"/>
        <v>TH- Gest Bienes y Serv- Adquisiciones- Direcc Estrategico- Gest Conocimiento- Mant_sop_TICs- Mejora continua- Despacho- Juridica</v>
      </c>
      <c r="N16" s="73" t="s">
        <v>1049</v>
      </c>
      <c r="O16">
        <v>260</v>
      </c>
    </row>
    <row r="17" spans="1:15" ht="12.95" hidden="1" customHeight="1" x14ac:dyDescent="0.25">
      <c r="A17" s="52">
        <v>5</v>
      </c>
      <c r="B17" s="101" t="s">
        <v>32</v>
      </c>
      <c r="C17" s="14">
        <v>100</v>
      </c>
      <c r="D17" s="15" t="s">
        <v>603</v>
      </c>
      <c r="E17" s="61" t="str">
        <f t="shared" si="2"/>
        <v>repite</v>
      </c>
      <c r="F17"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v>
      </c>
      <c r="G17" s="61" t="s">
        <v>1185</v>
      </c>
      <c r="H17" s="15" t="str">
        <f t="shared" si="0"/>
        <v>igual</v>
      </c>
      <c r="I17" s="15" t="s">
        <v>190</v>
      </c>
      <c r="J17" s="15" t="s">
        <v>604</v>
      </c>
      <c r="K17" s="15" t="s">
        <v>33</v>
      </c>
      <c r="L17" s="70" t="s">
        <v>179</v>
      </c>
      <c r="M17" s="61" t="str">
        <f t="shared" si="1"/>
        <v>TH- Gest Bienes y Serv- Adquisiciones- Direcc Estrategico- Gest Conocimiento- Mant_sop_TICs- Mejora continua- Despacho- Juridica- poblacional</v>
      </c>
      <c r="N17" s="73" t="s">
        <v>1050</v>
      </c>
      <c r="O17">
        <v>320</v>
      </c>
    </row>
    <row r="18" spans="1:15" ht="12.95" hidden="1" customHeight="1" x14ac:dyDescent="0.25">
      <c r="A18" s="53">
        <v>5</v>
      </c>
      <c r="B18" s="101" t="s">
        <v>32</v>
      </c>
      <c r="C18" s="14">
        <v>100</v>
      </c>
      <c r="D18" s="90" t="s">
        <v>629</v>
      </c>
      <c r="E18" s="61" t="str">
        <f t="shared" si="2"/>
        <v>repite</v>
      </c>
      <c r="F18"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v>
      </c>
      <c r="G18" s="61" t="s">
        <v>1186</v>
      </c>
      <c r="H18" s="15" t="str">
        <f t="shared" si="0"/>
        <v>igual</v>
      </c>
      <c r="I18" s="15" t="s">
        <v>190</v>
      </c>
      <c r="J18" s="90" t="s">
        <v>629</v>
      </c>
      <c r="K18" s="79" t="s">
        <v>33</v>
      </c>
      <c r="L18" s="70" t="s">
        <v>670</v>
      </c>
      <c r="M18" s="61" t="str">
        <f t="shared" si="1"/>
        <v>TH- Gest Bienes y Serv- Adquisiciones- Direcc Estrategico- Gest Conocimiento- Mant_sop_TICs- Mejora continua- Despacho- Juridica- poblacional- Dir Serv_socia</v>
      </c>
      <c r="N18" s="73" t="s">
        <v>1051</v>
      </c>
      <c r="O18">
        <v>346</v>
      </c>
    </row>
    <row r="19" spans="1:15" ht="12.95" hidden="1" customHeight="1" x14ac:dyDescent="0.25">
      <c r="A19" s="52">
        <v>5</v>
      </c>
      <c r="B19" s="101" t="s">
        <v>32</v>
      </c>
      <c r="C19" s="14">
        <v>100</v>
      </c>
      <c r="D19" s="15" t="s">
        <v>671</v>
      </c>
      <c r="E19" s="61" t="str">
        <f t="shared" si="2"/>
        <v>repite</v>
      </c>
      <c r="F19"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v>
      </c>
      <c r="G19" s="61" t="s">
        <v>1187</v>
      </c>
      <c r="H19" s="15" t="str">
        <f t="shared" si="0"/>
        <v>igual</v>
      </c>
      <c r="I19" s="15" t="s">
        <v>190</v>
      </c>
      <c r="J19" s="15" t="s">
        <v>671</v>
      </c>
      <c r="K19" s="15" t="s">
        <v>33</v>
      </c>
      <c r="L19" s="70" t="s">
        <v>694</v>
      </c>
      <c r="M19" s="61" t="str">
        <f t="shared" si="1"/>
        <v>TH- Gest Bienes y Serv- Adquisiciones- Direcc Estrategico- Gest Conocimiento- Mant_sop_TICs- Mejora continua- Despacho- Juridica- poblacional- Dir Serv_socia- Analsis y seg Politic soci</v>
      </c>
      <c r="N19" s="73" t="s">
        <v>1052</v>
      </c>
      <c r="O19">
        <v>371</v>
      </c>
    </row>
    <row r="20" spans="1:15" ht="13.5" customHeight="1" x14ac:dyDescent="0.25">
      <c r="A20" s="60">
        <v>5</v>
      </c>
      <c r="B20" s="67" t="s">
        <v>695</v>
      </c>
      <c r="C20" s="56">
        <v>100</v>
      </c>
      <c r="D20" s="15" t="s">
        <v>696</v>
      </c>
      <c r="E20" s="61" t="str">
        <f t="shared" si="2"/>
        <v>repite</v>
      </c>
      <c r="F20" s="61" t="str">
        <f t="shared" si="3"/>
        <v>La subdirección tiene designados un gestor de dependencia y un gestor de procesos.
No cargaron evidencia.- Las actividades descritas no señalan el cumplimineto del producto.
No cargaron evidencia.- proceso de adquisiciones cuenta con un gestor SIG mediante INT- 52364 del 21 de septiembre de 2018. - La entidad cuenta con la Resolución 1075 de 2017, la misma define los roles y funciones para el Sistema Integrado de Gestión, asi mismo, mediante memorando INT 7646 del 12/02/2018 se designó a Teresa Victoria Davila como la gestora del proceso de Direccionamiento Estratégico.- La entidad cuenta con la Resolución 1075 de 2017, la misma define los roles y funciones para el Sistema Integrado de Gestión, asi mismo, mediante memorando INT 7646 del 12/02/2018 se designó a Teresa Victoria Davila como la gestora del proceso de Gestión del Conocimiento.- La entidad cuenta con la Resolución 1075 de 2017, la misma define los roles y funciones para el Sistema Integrado de Gestión, asi mismo, mediante memorando INT 17941 del 06/04/2018 se designó a Mileni Rodriguez Gómez como la gestora del proceso de Mantenimiento y Soporte de Tics.- La entidad cuenta con la Resolución 1075 de 2017, la misma define los roles y funciones para el Sistema Integrado de Gestión, asi mismo, mediante memorando INT 17941 del 06/04/2018 se designó a Luis Fernando Alvarez Barona como el gestor del proceso de Mejora Continua- El contratista Fabio Choconta es el designado por la dependecia Despacho (Proceso de de Dir Politico) como Gestor de Proceso y Dependencia. - La actividad descrita no demuestra la asignación de persona idonea.- Se evidencio memorando INT 53555 donde se designó a la Gestora del Proceso de construcción e implementación de Políticas Públicas- Se cuenta con un equipo de calidad conformado por dos profesionales en Ingeniería Industrial con conocimiento y experiencia en Sistemas Integrados de Gestión, las cuales tiene a cargo entre otras funciones el tema de gestión de riesgos. El contrato de las profesionales esta en modaldad Prestación de Servicios y son supervisados por la Doctora Luz Angela Ramirez, asesora de la Subsecretaría.- Se designó a la Gestora del Proceso de Análisis y Seguimiento a Isabel Viviana Rojas Barbosa, quien se desempeña en este rol desde el año 2016, es profesional en Ciencia Política y Derecho, especialista en Políticas Públicas y Magíster en Derecho. El contrato de la profesional está en la modalidad de Prestación de Servicios y se encuentra bajo la supervisión de la Asesora Elizabeth Cortes, quién está vinculada hace 27 años a la Entidad. - se cuenta con Gestores SIG en cada una de las dependencias, definidos en la Resolución 1075 de 2017.</v>
      </c>
      <c r="G20" s="61" t="s">
        <v>1188</v>
      </c>
      <c r="H20" s="15" t="str">
        <f t="shared" si="0"/>
        <v>ultima</v>
      </c>
      <c r="I20" s="15" t="s">
        <v>189</v>
      </c>
      <c r="J20" s="15" t="s">
        <v>697</v>
      </c>
      <c r="K20" s="15" t="s">
        <v>33</v>
      </c>
      <c r="L20" s="70" t="s">
        <v>183</v>
      </c>
      <c r="M20" s="61" t="str">
        <f t="shared" si="1"/>
        <v>TH- Gest Bienes y Serv- Adquisiciones- Direcc Estrategico- Gest Conocimiento- Mant_sop_TICs- Mejora continua- Despacho- Juridica- poblacional- Dir Serv_socia- Analsis y seg Politic soci- Territorial</v>
      </c>
      <c r="N20" s="73" t="s">
        <v>1053</v>
      </c>
      <c r="O20">
        <v>396</v>
      </c>
    </row>
    <row r="21" spans="1:15" ht="12.95" customHeight="1" x14ac:dyDescent="0.25">
      <c r="A21" s="52">
        <v>6</v>
      </c>
      <c r="B21" s="13" t="s">
        <v>35</v>
      </c>
      <c r="C21" s="14">
        <v>100</v>
      </c>
      <c r="D21" s="15" t="s">
        <v>260</v>
      </c>
      <c r="E21" s="61" t="str">
        <f t="shared" si="2"/>
        <v>Mediante Resolución 1288 del 28 de agosto de 2018, se adoptó el Código de Integridad y Buen Gobierno de la Secretaría Distrital de Integración Social.</v>
      </c>
      <c r="F21" s="61" t="str">
        <f t="shared" si="3"/>
        <v>Mediante Resolución 1288 del 28 de agosto de 2018, se adoptó el Código de Integridad y Buen Gobierno de la Secretaría Distrital de Integración Social.</v>
      </c>
      <c r="G21" s="61" t="s">
        <v>260</v>
      </c>
      <c r="H21" s="15" t="str">
        <f t="shared" si="0"/>
        <v>ultima</v>
      </c>
      <c r="I21" s="15" t="s">
        <v>189</v>
      </c>
      <c r="J21" s="15" t="s">
        <v>260</v>
      </c>
      <c r="K21" s="15" t="s">
        <v>28</v>
      </c>
      <c r="L21" s="70" t="s">
        <v>171</v>
      </c>
      <c r="M21" s="61" t="str">
        <f t="shared" si="1"/>
        <v>TH</v>
      </c>
      <c r="N21" s="73" t="s">
        <v>171</v>
      </c>
      <c r="O21">
        <v>11</v>
      </c>
    </row>
    <row r="22" spans="1:15" ht="12.95" customHeight="1" x14ac:dyDescent="0.25">
      <c r="A22" s="60">
        <v>7</v>
      </c>
      <c r="B22" s="62" t="s">
        <v>36</v>
      </c>
      <c r="C22" s="56">
        <v>100</v>
      </c>
      <c r="D22" s="15" t="s">
        <v>339</v>
      </c>
      <c r="E22" s="61" t="str">
        <f t="shared" si="2"/>
        <v>La Entidad formulo el plan Estrategico Institucional, asi mismo alineado a l Plan de Desarrollo Distrital , asi mismo, diseño el Plan de Acción Institucional, el seguimiento que se realiza a este último se realza mediante la matriz denominada SPI, la cual es reportada por cada una de las dependencias responsables.</v>
      </c>
      <c r="F22" s="61" t="str">
        <f t="shared" si="3"/>
        <v>La Entidad formulo el plan Estrategico Institucional, asi mismo alineado a l Plan de Desarrollo Distrital , asi mismo, diseño el Plan de Acción Institucional, el seguimiento que se realiza a este último se realza mediante la matriz denominada SPI, la cual es reportada por cada una de las dependencias responsables.</v>
      </c>
      <c r="G22" s="61" t="s">
        <v>340</v>
      </c>
      <c r="H22" s="15" t="str">
        <f t="shared" si="0"/>
        <v>ultima</v>
      </c>
      <c r="I22" s="15" t="s">
        <v>189</v>
      </c>
      <c r="J22" s="80" t="s">
        <v>340</v>
      </c>
      <c r="K22" s="15" t="s">
        <v>37</v>
      </c>
      <c r="L22" s="70" t="s">
        <v>37</v>
      </c>
      <c r="M22" s="61" t="str">
        <f t="shared" si="1"/>
        <v>DADE</v>
      </c>
      <c r="N22" s="73" t="s">
        <v>37</v>
      </c>
      <c r="O22">
        <v>92</v>
      </c>
    </row>
    <row r="23" spans="1:15" ht="12.95" customHeight="1" x14ac:dyDescent="0.25">
      <c r="A23" s="52">
        <v>8</v>
      </c>
      <c r="B23" s="16" t="s">
        <v>38</v>
      </c>
      <c r="C23" s="14">
        <v>100</v>
      </c>
      <c r="D23" s="15" t="s">
        <v>526</v>
      </c>
      <c r="E23" s="61" t="str">
        <f t="shared" si="2"/>
        <v>La entidad realizó la planeación   de acuerdo con las metas establecidas en el Plan de Desarrollo Distrital, para tal fin definió un plan de acción el cual esta alineado con los proyectos de inversión, a dicho plan de acción se realiza seguimiento mensual en el SPI.</v>
      </c>
      <c r="F23" s="61" t="str">
        <f t="shared" si="3"/>
        <v>La entidad realizó la planeación   de acuerdo con las metas establecidas en el Plan de Desarrollo Distrital, para tal fin definió un plan de acción el cual esta alineado con los proyectos de inversión, a dicho plan de acción se realiza seguimiento mensual en el SPI.</v>
      </c>
      <c r="G23" s="61" t="s">
        <v>527</v>
      </c>
      <c r="H23" s="15" t="str">
        <f t="shared" si="0"/>
        <v>ultima</v>
      </c>
      <c r="I23" s="15" t="s">
        <v>189</v>
      </c>
      <c r="J23" s="80" t="s">
        <v>527</v>
      </c>
      <c r="K23" s="15" t="s">
        <v>168</v>
      </c>
      <c r="L23" s="70" t="s">
        <v>575</v>
      </c>
      <c r="M23" s="61" t="str">
        <f t="shared" si="1"/>
        <v>Despacho</v>
      </c>
      <c r="N23" s="73" t="s">
        <v>575</v>
      </c>
      <c r="O23">
        <v>232</v>
      </c>
    </row>
    <row r="24" spans="1:15" ht="12.95" customHeight="1" x14ac:dyDescent="0.25">
      <c r="A24" s="52">
        <v>9</v>
      </c>
      <c r="B24" s="16" t="s">
        <v>39</v>
      </c>
      <c r="C24" s="14">
        <v>100</v>
      </c>
      <c r="D24" s="15" t="s">
        <v>261</v>
      </c>
      <c r="E24" s="61" t="str">
        <f t="shared" si="2"/>
        <v>Se tiene definido el Plan Estratégico del talento humano de acuerdo con la metodología de implementación del MIPG en la dimension de la Política de Talento Humano y se realiza el seguimiento a las actividades programadas en él.</v>
      </c>
      <c r="F24" s="61" t="str">
        <f t="shared" si="3"/>
        <v>Se tiene definido el Plan Estratégico del talento humano de acuerdo con la metodología de implementación del MIPG en la dimension de la Política de Talento Humano y se realiza el seguimiento a las actividades programadas en él.</v>
      </c>
      <c r="G24" s="61" t="s">
        <v>262</v>
      </c>
      <c r="H24" s="15" t="str">
        <f t="shared" si="0"/>
        <v>ultima</v>
      </c>
      <c r="I24" s="15" t="s">
        <v>189</v>
      </c>
      <c r="J24" s="15" t="s">
        <v>262</v>
      </c>
      <c r="K24" s="15" t="s">
        <v>28</v>
      </c>
      <c r="L24" s="70" t="s">
        <v>171</v>
      </c>
      <c r="M24" s="61" t="str">
        <f t="shared" si="1"/>
        <v>TH</v>
      </c>
      <c r="N24" s="73" t="s">
        <v>171</v>
      </c>
      <c r="O24">
        <v>12</v>
      </c>
    </row>
    <row r="25" spans="1:15" ht="12.95" hidden="1" customHeight="1" thickBot="1" x14ac:dyDescent="0.25">
      <c r="A25" s="53">
        <v>10</v>
      </c>
      <c r="B25" s="18" t="s">
        <v>41</v>
      </c>
      <c r="C25" s="14">
        <v>100</v>
      </c>
      <c r="D25" s="15" t="s">
        <v>260</v>
      </c>
      <c r="E25" s="61" t="str">
        <f t="shared" si="2"/>
        <v>Se promovio y divulgó el Código de Integridad y Buen Gobierno de la Secretaría Distrital de Integración Social.</v>
      </c>
      <c r="F25" s="61" t="str">
        <f t="shared" si="3"/>
        <v>Se promovio y divulgó el Código de Integridad y Buen Gobierno de la Secretaría Distrital de Integración Social.</v>
      </c>
      <c r="G25" s="61" t="s">
        <v>263</v>
      </c>
      <c r="H25" s="15" t="str">
        <f t="shared" si="0"/>
        <v>igual</v>
      </c>
      <c r="I25" s="15" t="s">
        <v>190</v>
      </c>
      <c r="J25" s="15" t="s">
        <v>263</v>
      </c>
      <c r="K25" s="15" t="s">
        <v>33</v>
      </c>
      <c r="L25" s="70" t="s">
        <v>171</v>
      </c>
      <c r="M25" s="61" t="str">
        <f t="shared" si="1"/>
        <v>TH</v>
      </c>
      <c r="N25" s="73" t="s">
        <v>171</v>
      </c>
      <c r="O25">
        <v>13</v>
      </c>
    </row>
    <row r="26" spans="1:15" ht="12.95" hidden="1" customHeight="1" x14ac:dyDescent="0.25">
      <c r="A26" s="53">
        <v>10</v>
      </c>
      <c r="B26" s="24" t="s">
        <v>41</v>
      </c>
      <c r="C26" s="14">
        <v>100</v>
      </c>
      <c r="D26" s="15" t="s">
        <v>301</v>
      </c>
      <c r="E26" s="61" t="str">
        <f t="shared" si="2"/>
        <v>repite</v>
      </c>
      <c r="F26" s="61" t="str">
        <f t="shared" si="3"/>
        <v>Se promovio y divulgó el Código de Integridad y Buen Gobierno de la Secretaría Distrital de Integración Social.- Evaluaciones de desempeño y Acuerdos de Gestión realizados anualmente. No cargaron evidencia</v>
      </c>
      <c r="G26" s="61" t="s">
        <v>1189</v>
      </c>
      <c r="H26" s="15" t="str">
        <f t="shared" si="0"/>
        <v>igual</v>
      </c>
      <c r="I26" s="15" t="s">
        <v>190</v>
      </c>
      <c r="J26" s="15" t="s">
        <v>302</v>
      </c>
      <c r="K26" s="15" t="s">
        <v>33</v>
      </c>
      <c r="L26" s="70" t="s">
        <v>318</v>
      </c>
      <c r="M26" s="61" t="str">
        <f t="shared" si="1"/>
        <v>TH- Gest Bienes y Serv</v>
      </c>
      <c r="N26" s="73" t="s">
        <v>1042</v>
      </c>
      <c r="O26">
        <v>43</v>
      </c>
    </row>
    <row r="27" spans="1:15" ht="12.95" hidden="1" customHeight="1" x14ac:dyDescent="0.25">
      <c r="A27" s="52">
        <v>10</v>
      </c>
      <c r="B27" s="16" t="s">
        <v>41</v>
      </c>
      <c r="C27" s="14">
        <v>100</v>
      </c>
      <c r="D27" s="15" t="s">
        <v>301</v>
      </c>
      <c r="E27" s="61" t="str">
        <f t="shared" si="2"/>
        <v>repite</v>
      </c>
      <c r="F27" s="61" t="str">
        <f t="shared" si="3"/>
        <v>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v>
      </c>
      <c r="G27" s="61" t="s">
        <v>1190</v>
      </c>
      <c r="H27" s="15" t="str">
        <f t="shared" si="0"/>
        <v>igual</v>
      </c>
      <c r="I27" s="15" t="s">
        <v>190</v>
      </c>
      <c r="J27" s="87" t="s">
        <v>320</v>
      </c>
      <c r="K27" s="15" t="s">
        <v>33</v>
      </c>
      <c r="L27" s="70" t="s">
        <v>338</v>
      </c>
      <c r="M27" s="61" t="str">
        <f t="shared" si="1"/>
        <v>TH- Gest Bienes y Serv- Adquisiciones</v>
      </c>
      <c r="N27" s="73" t="s">
        <v>1043</v>
      </c>
      <c r="O27">
        <v>68</v>
      </c>
    </row>
    <row r="28" spans="1:15" ht="12.95" hidden="1" customHeight="1" x14ac:dyDescent="0.25">
      <c r="A28" s="60">
        <v>10</v>
      </c>
      <c r="B28" s="62" t="s">
        <v>41</v>
      </c>
      <c r="C28" s="56">
        <v>100</v>
      </c>
      <c r="D28" s="15" t="s">
        <v>389</v>
      </c>
      <c r="E28" s="61" t="str">
        <f t="shared" si="2"/>
        <v>repite</v>
      </c>
      <c r="F28"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v>
      </c>
      <c r="G28" s="61" t="s">
        <v>1191</v>
      </c>
      <c r="H28" s="15" t="str">
        <f t="shared" si="0"/>
        <v>igual</v>
      </c>
      <c r="I28" s="15" t="s">
        <v>190</v>
      </c>
      <c r="J28" s="80" t="s">
        <v>390</v>
      </c>
      <c r="K28" s="15" t="s">
        <v>33</v>
      </c>
      <c r="L28" s="70" t="s">
        <v>422</v>
      </c>
      <c r="M28" s="61" t="str">
        <f t="shared" si="1"/>
        <v>TH- Gest Bienes y Serv- Adquisiciones- Direcc Estrategico</v>
      </c>
      <c r="N28" s="73" t="s">
        <v>1044</v>
      </c>
      <c r="O28">
        <v>130</v>
      </c>
    </row>
    <row r="29" spans="1:15" ht="12.95" hidden="1" customHeight="1" x14ac:dyDescent="0.25">
      <c r="A29" s="60">
        <v>10</v>
      </c>
      <c r="B29" s="63" t="s">
        <v>41</v>
      </c>
      <c r="C29" s="56">
        <v>100</v>
      </c>
      <c r="D29" s="15" t="s">
        <v>425</v>
      </c>
      <c r="E29" s="61" t="str">
        <f t="shared" si="2"/>
        <v>repite</v>
      </c>
      <c r="F29"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v>
      </c>
      <c r="G29" s="61" t="s">
        <v>1192</v>
      </c>
      <c r="H29" s="15" t="str">
        <f t="shared" si="0"/>
        <v>igual</v>
      </c>
      <c r="I29" s="15" t="s">
        <v>190</v>
      </c>
      <c r="J29" s="80" t="s">
        <v>426</v>
      </c>
      <c r="K29" s="15" t="s">
        <v>33</v>
      </c>
      <c r="L29" s="70" t="s">
        <v>455</v>
      </c>
      <c r="M29" s="61" t="str">
        <f t="shared" si="1"/>
        <v>TH- Gest Bienes y Serv- Adquisiciones- Direcc Estrategico- Gest Conocimiento</v>
      </c>
      <c r="N29" s="73" t="s">
        <v>1045</v>
      </c>
      <c r="O29">
        <v>155</v>
      </c>
    </row>
    <row r="30" spans="1:15" ht="12.95" hidden="1" customHeight="1" x14ac:dyDescent="0.25">
      <c r="A30" s="60">
        <v>10</v>
      </c>
      <c r="B30" s="61" t="s">
        <v>41</v>
      </c>
      <c r="C30" s="56">
        <v>100</v>
      </c>
      <c r="D30" s="15" t="s">
        <v>458</v>
      </c>
      <c r="E30" s="61" t="str">
        <f t="shared" si="2"/>
        <v>repite</v>
      </c>
      <c r="F30"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v>
      </c>
      <c r="G30" s="61" t="s">
        <v>1193</v>
      </c>
      <c r="H30" s="15" t="str">
        <f t="shared" si="0"/>
        <v>igual</v>
      </c>
      <c r="I30" s="15" t="s">
        <v>190</v>
      </c>
      <c r="J30" s="80" t="s">
        <v>459</v>
      </c>
      <c r="K30" s="15" t="s">
        <v>33</v>
      </c>
      <c r="L30" s="70" t="s">
        <v>488</v>
      </c>
      <c r="M30" s="61" t="str">
        <f t="shared" si="1"/>
        <v>TH- Gest Bienes y Serv- Adquisiciones- Direcc Estrategico- Gest Conocimiento- Mant_sop_TICs</v>
      </c>
      <c r="N30" s="73" t="s">
        <v>1046</v>
      </c>
      <c r="O30">
        <v>180</v>
      </c>
    </row>
    <row r="31" spans="1:15" ht="12.95" hidden="1" customHeight="1" x14ac:dyDescent="0.25">
      <c r="A31" s="58">
        <v>10</v>
      </c>
      <c r="B31" s="62" t="s">
        <v>41</v>
      </c>
      <c r="C31" s="56">
        <v>100</v>
      </c>
      <c r="D31" s="15" t="s">
        <v>458</v>
      </c>
      <c r="E31" s="61" t="str">
        <f t="shared" si="2"/>
        <v>repite</v>
      </c>
      <c r="F31"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v>
      </c>
      <c r="G31" s="61" t="s">
        <v>1194</v>
      </c>
      <c r="H31" s="15" t="str">
        <f t="shared" si="0"/>
        <v>igual</v>
      </c>
      <c r="I31" s="15" t="s">
        <v>190</v>
      </c>
      <c r="J31" s="80" t="s">
        <v>491</v>
      </c>
      <c r="K31" s="15" t="s">
        <v>33</v>
      </c>
      <c r="L31" s="70" t="s">
        <v>520</v>
      </c>
      <c r="M31" s="61" t="str">
        <f t="shared" si="1"/>
        <v>TH- Gest Bienes y Serv- Adquisiciones- Direcc Estrategico- Gest Conocimiento- Mant_sop_TICs- Mejora continua</v>
      </c>
      <c r="N31" s="73" t="s">
        <v>1047</v>
      </c>
      <c r="O31">
        <v>205</v>
      </c>
    </row>
    <row r="32" spans="1:15" ht="12.95" hidden="1" customHeight="1" x14ac:dyDescent="0.25">
      <c r="A32" s="52">
        <v>10</v>
      </c>
      <c r="B32" s="18" t="s">
        <v>41</v>
      </c>
      <c r="C32" s="14">
        <v>100</v>
      </c>
      <c r="D32" s="15" t="s">
        <v>528</v>
      </c>
      <c r="E32" s="61" t="str">
        <f t="shared" si="2"/>
        <v>repite</v>
      </c>
      <c r="F32" s="61" t="str">
        <f t="shared" si="3"/>
        <v>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v>
      </c>
      <c r="G32" s="61" t="s">
        <v>1195</v>
      </c>
      <c r="H32" s="15" t="str">
        <f t="shared" si="0"/>
        <v>igual</v>
      </c>
      <c r="I32" s="15" t="s">
        <v>190</v>
      </c>
      <c r="J32" s="80" t="s">
        <v>529</v>
      </c>
      <c r="K32" s="15" t="s">
        <v>33</v>
      </c>
      <c r="L32" s="70" t="s">
        <v>575</v>
      </c>
      <c r="M32" s="61" t="str">
        <f t="shared" si="1"/>
        <v>TH- Gest Bienes y Serv- Adquisiciones- Direcc Estrategico- Gest Conocimiento- Mant_sop_TICs- Mejora continua- Despacho</v>
      </c>
      <c r="N32" s="73" t="s">
        <v>1048</v>
      </c>
      <c r="O32">
        <v>233</v>
      </c>
    </row>
    <row r="33" spans="1:15" ht="12.95" hidden="1" customHeight="1" x14ac:dyDescent="0.25">
      <c r="A33" s="52">
        <v>10</v>
      </c>
      <c r="B33" s="22" t="s">
        <v>41</v>
      </c>
      <c r="C33" s="14">
        <v>100</v>
      </c>
      <c r="D33" s="15" t="s">
        <v>578</v>
      </c>
      <c r="E33" s="61" t="str">
        <f t="shared" si="2"/>
        <v>repite</v>
      </c>
      <c r="F33" s="61" t="str">
        <f t="shared" si="3"/>
        <v>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v>
      </c>
      <c r="G33" s="61" t="s">
        <v>1196</v>
      </c>
      <c r="H33" s="15" t="str">
        <f t="shared" si="0"/>
        <v>igual</v>
      </c>
      <c r="I33" s="15" t="s">
        <v>190</v>
      </c>
      <c r="J33" s="15" t="s">
        <v>579</v>
      </c>
      <c r="K33" s="15" t="s">
        <v>33</v>
      </c>
      <c r="L33" s="70" t="s">
        <v>193</v>
      </c>
      <c r="M33" s="61" t="str">
        <f t="shared" si="1"/>
        <v>TH- Gest Bienes y Serv- Adquisiciones- Direcc Estrategico- Gest Conocimiento- Mant_sop_TICs- Mejora continua- Despacho- Juridica</v>
      </c>
      <c r="N33" s="73" t="s">
        <v>1049</v>
      </c>
      <c r="O33">
        <v>261</v>
      </c>
    </row>
    <row r="34" spans="1:15" ht="12.95" hidden="1" customHeight="1" x14ac:dyDescent="0.25">
      <c r="A34" s="52">
        <v>10</v>
      </c>
      <c r="B34" s="22" t="s">
        <v>41</v>
      </c>
      <c r="C34" s="14">
        <v>100</v>
      </c>
      <c r="D34" s="15" t="s">
        <v>178</v>
      </c>
      <c r="E34" s="61" t="str">
        <f t="shared" si="2"/>
        <v>repite</v>
      </c>
      <c r="F34"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v>
      </c>
      <c r="G34" s="61" t="s">
        <v>1197</v>
      </c>
      <c r="H34" s="15" t="str">
        <f t="shared" si="0"/>
        <v>igual</v>
      </c>
      <c r="I34" s="15" t="s">
        <v>190</v>
      </c>
      <c r="J34" s="15"/>
      <c r="K34" s="15" t="s">
        <v>33</v>
      </c>
      <c r="L34" s="70" t="s">
        <v>179</v>
      </c>
      <c r="M34" s="61" t="str">
        <f t="shared" si="1"/>
        <v>TH- Gest Bienes y Serv- Adquisiciones- Direcc Estrategico- Gest Conocimiento- Mant_sop_TICs- Mejora continua- Despacho- Juridica- poblacional</v>
      </c>
      <c r="N34" s="73" t="s">
        <v>1050</v>
      </c>
      <c r="O34">
        <v>321</v>
      </c>
    </row>
    <row r="35" spans="1:15" ht="12.95" hidden="1" customHeight="1" thickBot="1" x14ac:dyDescent="0.25">
      <c r="A35" s="53">
        <v>10</v>
      </c>
      <c r="B35" s="28" t="s">
        <v>41</v>
      </c>
      <c r="C35" s="14">
        <v>100</v>
      </c>
      <c r="D35" s="15" t="s">
        <v>630</v>
      </c>
      <c r="E35" s="61" t="str">
        <f t="shared" si="2"/>
        <v>repite</v>
      </c>
      <c r="F35" s="61" t="str">
        <f t="shared" si="3"/>
        <v>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v>
      </c>
      <c r="G35" s="61" t="s">
        <v>1198</v>
      </c>
      <c r="H35" s="15" t="str">
        <f t="shared" si="0"/>
        <v>igual</v>
      </c>
      <c r="I35" s="15" t="s">
        <v>190</v>
      </c>
      <c r="J35" s="15" t="s">
        <v>630</v>
      </c>
      <c r="K35" s="79" t="s">
        <v>33</v>
      </c>
      <c r="L35" s="70" t="s">
        <v>670</v>
      </c>
      <c r="M35" s="61" t="str">
        <f t="shared" si="1"/>
        <v>TH- Gest Bienes y Serv- Adquisiciones- Direcc Estrategico- Gest Conocimiento- Mant_sop_TICs- Mejora continua- Despacho- Juridica- poblacional- Dir Serv_socia</v>
      </c>
      <c r="N35" s="73" t="s">
        <v>1051</v>
      </c>
      <c r="O35">
        <v>347</v>
      </c>
    </row>
    <row r="36" spans="1:15" ht="12.95" hidden="1" customHeight="1" x14ac:dyDescent="0.25">
      <c r="A36" s="53">
        <v>10</v>
      </c>
      <c r="B36" s="24" t="s">
        <v>41</v>
      </c>
      <c r="C36" s="14">
        <v>100</v>
      </c>
      <c r="D36" s="15" t="s">
        <v>672</v>
      </c>
      <c r="E36" s="61" t="str">
        <f t="shared" si="2"/>
        <v>repite</v>
      </c>
      <c r="F36" s="61" t="str">
        <f t="shared" si="3"/>
        <v xml:space="preserve">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v>
      </c>
      <c r="G36" s="61" t="s">
        <v>1199</v>
      </c>
      <c r="H36" s="15" t="str">
        <f t="shared" si="0"/>
        <v>igual</v>
      </c>
      <c r="I36" s="15" t="s">
        <v>190</v>
      </c>
      <c r="J36" s="15" t="s">
        <v>672</v>
      </c>
      <c r="K36" s="15" t="s">
        <v>33</v>
      </c>
      <c r="L36" s="70" t="s">
        <v>694</v>
      </c>
      <c r="M36" s="61" t="str">
        <f t="shared" si="1"/>
        <v>TH- Gest Bienes y Serv- Adquisiciones- Direcc Estrategico- Gest Conocimiento- Mant_sop_TICs- Mejora continua- Despacho- Juridica- poblacional- Dir Serv_socia- Analsis y seg Politic soci</v>
      </c>
      <c r="N36" s="73" t="s">
        <v>1052</v>
      </c>
      <c r="O36">
        <v>372</v>
      </c>
    </row>
    <row r="37" spans="1:15" ht="12.95" customHeight="1" x14ac:dyDescent="0.25">
      <c r="A37" s="58">
        <v>10</v>
      </c>
      <c r="B37" s="61" t="s">
        <v>41</v>
      </c>
      <c r="C37" s="56">
        <v>85</v>
      </c>
      <c r="D37" s="15" t="s">
        <v>698</v>
      </c>
      <c r="E37" s="61" t="str">
        <f t="shared" si="2"/>
        <v>repite</v>
      </c>
      <c r="F37" s="61" t="str">
        <f t="shared" si="3"/>
        <v>Se promovio y divulgó el Código de Integridad y Buen Gobierno de la Secretaría Distrital de Integración Social.- Evaluaciones de desempeño y Acuerdos de Gestión realizados anualmente. No cargaron evidencia- Evaluaciones de desempeño y Acuerdos de Gestión realizados anualmente. No cargaron evidencias- La Dra. Liliana Pulido lider del proceso de Direccionamiento Estratégico suscribió el acuerdo de gestión. - La Dra. Liliana Pulido lider del proceso de Gestión del Conocimiento suscribió el acuerdo de gestión. - La Dra. Liliana Pulido lider del proceso de Mantenimiento y Soporte de Tics suscribió el acuerdo de gestión. - La Dra. Liliana Pulido lider del proceso de Mejora Continua suscribió el acuerdo de gestión. - La entidad cuenta con el código de Ética y Buen Gobierno el cual establece , los estándares de conducta y la práctica de los principios del servicio público, en el marco de integridad- ok- - La líder del Proceso (Subsecretaria) realizo seguimiento y evaluación a los Directores Técnicos para el perido correspondirnte al Primer semestre. De esta manera  la promoción de los estándares de conducta están en el marco del rol de Dirección de la dependencia y no del liderazgo en el proceso.- A las personas vinculadas por contrato de prestación de servicios se realizá un segumiento mensual del cumplimiento de  las obligaciones contractuales, lo que permite realizar una adecuada cumplimiento con la misión de la Entidad.
- Existe un plan de trabajo por cada dependencia de la Subdirección, pero en el no se evidencian los estándares de conducta ni la práctica de los principios del servicio público, en el marco de integridad</v>
      </c>
      <c r="G37" s="61" t="s">
        <v>1200</v>
      </c>
      <c r="H37" s="15" t="str">
        <f t="shared" si="0"/>
        <v>ultima</v>
      </c>
      <c r="I37" s="15" t="s">
        <v>189</v>
      </c>
      <c r="J37" s="87" t="s">
        <v>699</v>
      </c>
      <c r="K37" s="15" t="s">
        <v>33</v>
      </c>
      <c r="L37" s="70" t="s">
        <v>183</v>
      </c>
      <c r="M37" s="61" t="str">
        <f t="shared" si="1"/>
        <v>TH- Gest Bienes y Serv- Adquisiciones- Direcc Estrategico- Gest Conocimiento- Mant_sop_TICs- Mejora continua- Despacho- Juridica- poblacional- Dir Serv_socia- Analsis y seg Politic soci- Territorial</v>
      </c>
      <c r="N37" s="73" t="s">
        <v>1053</v>
      </c>
      <c r="O37">
        <v>397</v>
      </c>
    </row>
    <row r="38" spans="1:15" ht="12.95" hidden="1" customHeight="1" x14ac:dyDescent="0.25">
      <c r="A38" s="53">
        <v>11</v>
      </c>
      <c r="B38" s="16" t="s">
        <v>42</v>
      </c>
      <c r="C38" s="14">
        <v>100</v>
      </c>
      <c r="D38" s="15" t="s">
        <v>264</v>
      </c>
      <c r="E38" s="61" t="str">
        <f t="shared" si="2"/>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v>
      </c>
      <c r="F38"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v>
      </c>
      <c r="G38" s="61" t="s">
        <v>265</v>
      </c>
      <c r="H38" s="15" t="str">
        <f t="shared" si="0"/>
        <v>igual</v>
      </c>
      <c r="I38" s="15" t="s">
        <v>190</v>
      </c>
      <c r="J38" s="87" t="s">
        <v>265</v>
      </c>
      <c r="K38" s="15" t="s">
        <v>33</v>
      </c>
      <c r="L38" s="70" t="s">
        <v>171</v>
      </c>
      <c r="M38" s="61" t="str">
        <f t="shared" si="1"/>
        <v>TH</v>
      </c>
      <c r="N38" s="73" t="s">
        <v>171</v>
      </c>
      <c r="O38">
        <v>14</v>
      </c>
    </row>
    <row r="39" spans="1:15" ht="12.95" hidden="1" customHeight="1" x14ac:dyDescent="0.25">
      <c r="A39" s="52">
        <v>11</v>
      </c>
      <c r="B39" s="16" t="s">
        <v>42</v>
      </c>
      <c r="C39" s="14">
        <v>100</v>
      </c>
      <c r="D39" s="15" t="s">
        <v>301</v>
      </c>
      <c r="E39" s="61" t="str">
        <f t="shared" si="2"/>
        <v>repite</v>
      </c>
      <c r="F39"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v>
      </c>
      <c r="G39" s="61" t="s">
        <v>1201</v>
      </c>
      <c r="H39" s="15" t="str">
        <f t="shared" si="0"/>
        <v>igual</v>
      </c>
      <c r="I39" s="15" t="s">
        <v>190</v>
      </c>
      <c r="J39" s="15" t="s">
        <v>302</v>
      </c>
      <c r="K39" s="15" t="s">
        <v>33</v>
      </c>
      <c r="L39" s="70" t="s">
        <v>318</v>
      </c>
      <c r="M39" s="61" t="str">
        <f t="shared" si="1"/>
        <v>TH- Gest Bienes y Serv</v>
      </c>
      <c r="N39" s="73" t="s">
        <v>1042</v>
      </c>
      <c r="O39">
        <v>44</v>
      </c>
    </row>
    <row r="40" spans="1:15" ht="12.95" hidden="1" customHeight="1" x14ac:dyDescent="0.25">
      <c r="A40" s="53">
        <v>11</v>
      </c>
      <c r="B40" s="16" t="s">
        <v>42</v>
      </c>
      <c r="C40" s="14">
        <v>100</v>
      </c>
      <c r="D40" s="15" t="s">
        <v>301</v>
      </c>
      <c r="E40" s="61" t="str">
        <f t="shared" si="2"/>
        <v>repite</v>
      </c>
      <c r="F40"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v>
      </c>
      <c r="G40" s="61" t="s">
        <v>1202</v>
      </c>
      <c r="H40" s="15" t="str">
        <f t="shared" si="0"/>
        <v>igual</v>
      </c>
      <c r="I40" s="15" t="s">
        <v>190</v>
      </c>
      <c r="J40" s="87" t="s">
        <v>320</v>
      </c>
      <c r="K40" s="15" t="s">
        <v>33</v>
      </c>
      <c r="L40" s="70" t="s">
        <v>338</v>
      </c>
      <c r="M40" s="61" t="str">
        <f t="shared" si="1"/>
        <v>TH- Gest Bienes y Serv- Adquisiciones</v>
      </c>
      <c r="N40" s="73" t="s">
        <v>1043</v>
      </c>
      <c r="O40">
        <v>69</v>
      </c>
    </row>
    <row r="41" spans="1:15" ht="12.95" hidden="1" customHeight="1" x14ac:dyDescent="0.25">
      <c r="A41" s="60">
        <v>11</v>
      </c>
      <c r="B41" s="64" t="s">
        <v>42</v>
      </c>
      <c r="C41" s="56">
        <v>100</v>
      </c>
      <c r="D41" s="15" t="s">
        <v>391</v>
      </c>
      <c r="E41" s="61" t="str">
        <f t="shared" si="2"/>
        <v>repite</v>
      </c>
      <c r="F41" s="61" t="str">
        <f t="shared" si="3"/>
        <v xml:space="preserve">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v>
      </c>
      <c r="G41" s="61" t="s">
        <v>1203</v>
      </c>
      <c r="H41" s="15" t="str">
        <f t="shared" si="0"/>
        <v>igual</v>
      </c>
      <c r="I41" s="15" t="s">
        <v>190</v>
      </c>
      <c r="J41" s="80" t="s">
        <v>392</v>
      </c>
      <c r="K41" s="15" t="s">
        <v>33</v>
      </c>
      <c r="L41" s="70" t="s">
        <v>422</v>
      </c>
      <c r="M41" s="61" t="str">
        <f t="shared" si="1"/>
        <v>TH- Gest Bienes y Serv- Adquisiciones- Direcc Estrategico</v>
      </c>
      <c r="N41" s="73" t="s">
        <v>1044</v>
      </c>
      <c r="O41">
        <v>131</v>
      </c>
    </row>
    <row r="42" spans="1:15" ht="12.95" hidden="1" customHeight="1" x14ac:dyDescent="0.25">
      <c r="A42" s="58">
        <v>11</v>
      </c>
      <c r="B42" s="64" t="s">
        <v>42</v>
      </c>
      <c r="C42" s="56">
        <v>100</v>
      </c>
      <c r="D42" s="15" t="s">
        <v>427</v>
      </c>
      <c r="E42" s="61" t="str">
        <f t="shared" si="2"/>
        <v>repite</v>
      </c>
      <c r="F42"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v>
      </c>
      <c r="G42" s="61" t="s">
        <v>1204</v>
      </c>
      <c r="H42" s="15" t="str">
        <f t="shared" si="0"/>
        <v>igual</v>
      </c>
      <c r="I42" s="15" t="s">
        <v>190</v>
      </c>
      <c r="J42" s="80" t="s">
        <v>428</v>
      </c>
      <c r="K42" s="15" t="s">
        <v>33</v>
      </c>
      <c r="L42" s="70" t="s">
        <v>455</v>
      </c>
      <c r="M42" s="61" t="str">
        <f t="shared" si="1"/>
        <v>TH- Gest Bienes y Serv- Adquisiciones- Direcc Estrategico- Gest Conocimiento</v>
      </c>
      <c r="N42" s="73" t="s">
        <v>1045</v>
      </c>
      <c r="O42">
        <v>156</v>
      </c>
    </row>
    <row r="43" spans="1:15" ht="12.95" hidden="1" customHeight="1" x14ac:dyDescent="0.25">
      <c r="A43" s="58">
        <v>11</v>
      </c>
      <c r="B43" s="64" t="s">
        <v>42</v>
      </c>
      <c r="C43" s="56">
        <v>100</v>
      </c>
      <c r="D43" s="15" t="s">
        <v>460</v>
      </c>
      <c r="E43" s="61" t="str">
        <f t="shared" si="2"/>
        <v>repite</v>
      </c>
      <c r="F43"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v>
      </c>
      <c r="G43" s="61" t="s">
        <v>1205</v>
      </c>
      <c r="H43" s="15" t="str">
        <f t="shared" si="0"/>
        <v>igual</v>
      </c>
      <c r="I43" s="15" t="s">
        <v>190</v>
      </c>
      <c r="J43" s="80" t="s">
        <v>461</v>
      </c>
      <c r="K43" s="15" t="s">
        <v>33</v>
      </c>
      <c r="L43" s="70" t="s">
        <v>488</v>
      </c>
      <c r="M43" s="61" t="str">
        <f t="shared" si="1"/>
        <v>TH- Gest Bienes y Serv- Adquisiciones- Direcc Estrategico- Gest Conocimiento- Mant_sop_TICs</v>
      </c>
      <c r="N43" s="73" t="s">
        <v>1046</v>
      </c>
      <c r="O43">
        <v>181</v>
      </c>
    </row>
    <row r="44" spans="1:15" ht="12.95" hidden="1" customHeight="1" x14ac:dyDescent="0.25">
      <c r="A44" s="58">
        <v>11</v>
      </c>
      <c r="B44" s="61" t="s">
        <v>42</v>
      </c>
      <c r="C44" s="56">
        <v>100</v>
      </c>
      <c r="D44" s="15" t="s">
        <v>492</v>
      </c>
      <c r="E44" s="61" t="str">
        <f t="shared" si="2"/>
        <v>repite</v>
      </c>
      <c r="F44"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v>
      </c>
      <c r="G44" s="61" t="s">
        <v>1206</v>
      </c>
      <c r="H44" s="15" t="str">
        <f t="shared" si="0"/>
        <v>igual</v>
      </c>
      <c r="I44" s="15" t="s">
        <v>190</v>
      </c>
      <c r="J44" s="80" t="s">
        <v>493</v>
      </c>
      <c r="K44" s="15" t="s">
        <v>33</v>
      </c>
      <c r="L44" s="70" t="s">
        <v>520</v>
      </c>
      <c r="M44" s="61" t="str">
        <f t="shared" si="1"/>
        <v>TH- Gest Bienes y Serv- Adquisiciones- Direcc Estrategico- Gest Conocimiento- Mant_sop_TICs- Mejora continua</v>
      </c>
      <c r="N44" s="73" t="s">
        <v>1047</v>
      </c>
      <c r="O44">
        <v>206</v>
      </c>
    </row>
    <row r="45" spans="1:15" ht="12.95" hidden="1" customHeight="1" x14ac:dyDescent="0.25">
      <c r="A45" s="52">
        <v>11</v>
      </c>
      <c r="B45" s="75" t="s">
        <v>42</v>
      </c>
      <c r="C45" s="14">
        <v>100</v>
      </c>
      <c r="D45" s="15" t="s">
        <v>530</v>
      </c>
      <c r="E45" s="61" t="str">
        <f t="shared" si="2"/>
        <v>repite</v>
      </c>
      <c r="F45"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v>
      </c>
      <c r="G45" s="61" t="s">
        <v>1207</v>
      </c>
      <c r="H45" s="15" t="str">
        <f t="shared" si="0"/>
        <v>igual</v>
      </c>
      <c r="I45" s="15" t="s">
        <v>190</v>
      </c>
      <c r="J45" s="80" t="s">
        <v>531</v>
      </c>
      <c r="K45" s="15" t="s">
        <v>33</v>
      </c>
      <c r="L45" s="70" t="s">
        <v>575</v>
      </c>
      <c r="M45" s="61" t="str">
        <f t="shared" si="1"/>
        <v>TH- Gest Bienes y Serv- Adquisiciones- Direcc Estrategico- Gest Conocimiento- Mant_sop_TICs- Mejora continua- Despacho</v>
      </c>
      <c r="N45" s="73" t="s">
        <v>1048</v>
      </c>
      <c r="O45">
        <v>234</v>
      </c>
    </row>
    <row r="46" spans="1:15" ht="12.95" hidden="1" customHeight="1" x14ac:dyDescent="0.25">
      <c r="A46" s="91">
        <v>11</v>
      </c>
      <c r="B46" s="102" t="s">
        <v>42</v>
      </c>
      <c r="C46" s="14">
        <v>100</v>
      </c>
      <c r="D46" s="90" t="s">
        <v>580</v>
      </c>
      <c r="E46" s="61" t="str">
        <f t="shared" si="2"/>
        <v>repite</v>
      </c>
      <c r="F46"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v>
      </c>
      <c r="G46" s="61" t="s">
        <v>1208</v>
      </c>
      <c r="H46" s="15" t="str">
        <f t="shared" si="0"/>
        <v>igual</v>
      </c>
      <c r="I46" s="15" t="s">
        <v>190</v>
      </c>
      <c r="J46" s="90" t="s">
        <v>581</v>
      </c>
      <c r="K46" s="90" t="s">
        <v>33</v>
      </c>
      <c r="L46" s="70" t="s">
        <v>193</v>
      </c>
      <c r="M46" s="61" t="str">
        <f t="shared" si="1"/>
        <v>TH- Gest Bienes y Serv- Adquisiciones- Direcc Estrategico- Gest Conocimiento- Mant_sop_TICs- Mejora continua- Despacho- Juridica</v>
      </c>
      <c r="N46" s="73" t="s">
        <v>1049</v>
      </c>
      <c r="O46">
        <v>262</v>
      </c>
    </row>
    <row r="47" spans="1:15" ht="12.95" hidden="1" customHeight="1" x14ac:dyDescent="0.25">
      <c r="A47" s="52">
        <v>11</v>
      </c>
      <c r="B47" s="16" t="s">
        <v>42</v>
      </c>
      <c r="C47" s="14">
        <v>100</v>
      </c>
      <c r="D47" s="15" t="s">
        <v>605</v>
      </c>
      <c r="E47" s="61" t="str">
        <f t="shared" si="2"/>
        <v>repite</v>
      </c>
      <c r="F47"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v>
      </c>
      <c r="G47" s="61" t="s">
        <v>1209</v>
      </c>
      <c r="H47" s="15" t="str">
        <f t="shared" si="0"/>
        <v>igual</v>
      </c>
      <c r="I47" s="15" t="s">
        <v>190</v>
      </c>
      <c r="J47" s="15" t="s">
        <v>606</v>
      </c>
      <c r="K47" s="15" t="s">
        <v>33</v>
      </c>
      <c r="L47" s="70" t="s">
        <v>179</v>
      </c>
      <c r="M47" s="61" t="str">
        <f t="shared" si="1"/>
        <v>TH- Gest Bienes y Serv- Adquisiciones- Direcc Estrategico- Gest Conocimiento- Mant_sop_TICs- Mejora continua- Despacho- Juridica- poblacional</v>
      </c>
      <c r="N47" s="73" t="s">
        <v>1050</v>
      </c>
      <c r="O47">
        <v>322</v>
      </c>
    </row>
    <row r="48" spans="1:15" ht="12.95" hidden="1" customHeight="1" x14ac:dyDescent="0.25">
      <c r="A48" s="53">
        <v>11</v>
      </c>
      <c r="B48" s="16" t="s">
        <v>42</v>
      </c>
      <c r="C48" s="14">
        <v>100</v>
      </c>
      <c r="D48" s="90" t="s">
        <v>631</v>
      </c>
      <c r="E48" s="61" t="str">
        <f t="shared" si="2"/>
        <v>repite</v>
      </c>
      <c r="F48" s="61" t="str">
        <f t="shared" si="3"/>
        <v xml:space="preserve">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v>
      </c>
      <c r="G48" s="61" t="s">
        <v>1210</v>
      </c>
      <c r="H48" s="15" t="str">
        <f t="shared" si="0"/>
        <v>igual</v>
      </c>
      <c r="I48" s="15" t="s">
        <v>190</v>
      </c>
      <c r="J48" s="92" t="s">
        <v>632</v>
      </c>
      <c r="K48" s="79" t="s">
        <v>33</v>
      </c>
      <c r="L48" s="70" t="s">
        <v>670</v>
      </c>
      <c r="M48" s="61" t="str">
        <f t="shared" si="1"/>
        <v>TH- Gest Bienes y Serv- Adquisiciones- Direcc Estrategico- Gest Conocimiento- Mant_sop_TICs- Mejora continua- Despacho- Juridica- poblacional- Dir Serv_socia</v>
      </c>
      <c r="N48" s="73" t="s">
        <v>1051</v>
      </c>
      <c r="O48">
        <v>348</v>
      </c>
    </row>
    <row r="49" spans="1:15" ht="12.95" hidden="1" customHeight="1" x14ac:dyDescent="0.25">
      <c r="A49" s="52">
        <v>11</v>
      </c>
      <c r="B49" s="16" t="s">
        <v>42</v>
      </c>
      <c r="C49" s="14">
        <v>100</v>
      </c>
      <c r="D49" s="15" t="s">
        <v>180</v>
      </c>
      <c r="E49" s="61" t="str">
        <f t="shared" si="2"/>
        <v>repite</v>
      </c>
      <c r="F49"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 No se evidencian actividades que den cuenta del producto.</v>
      </c>
      <c r="G49" s="61" t="s">
        <v>1211</v>
      </c>
      <c r="H49" s="15" t="str">
        <f t="shared" si="0"/>
        <v>igual</v>
      </c>
      <c r="I49" s="15" t="s">
        <v>190</v>
      </c>
      <c r="J49" s="87" t="s">
        <v>673</v>
      </c>
      <c r="K49" s="15" t="s">
        <v>33</v>
      </c>
      <c r="L49" s="70" t="s">
        <v>694</v>
      </c>
      <c r="M49" s="61" t="str">
        <f t="shared" si="1"/>
        <v>TH- Gest Bienes y Serv- Adquisiciones- Direcc Estrategico- Gest Conocimiento- Mant_sop_TICs- Mejora continua- Despacho- Juridica- poblacional- Dir Serv_socia- Analsis y seg Politic soci</v>
      </c>
      <c r="N49" s="73" t="s">
        <v>1052</v>
      </c>
      <c r="O49">
        <v>373</v>
      </c>
    </row>
    <row r="50" spans="1:15" ht="12.95" customHeight="1" x14ac:dyDescent="0.25">
      <c r="A50" s="60">
        <v>11</v>
      </c>
      <c r="B50" s="67" t="s">
        <v>42</v>
      </c>
      <c r="C50" s="56">
        <v>85</v>
      </c>
      <c r="D50" s="15" t="s">
        <v>700</v>
      </c>
      <c r="E50" s="61" t="str">
        <f t="shared" si="2"/>
        <v>repite</v>
      </c>
      <c r="F50" s="61" t="str">
        <f t="shared" si="3"/>
        <v>Se tiene el plan de trabajo para la Implementación Código de Integridad y buen Gobierno, mediante el cual se hace seguimiento a las fases de implmentación. Pero no se evidencia el cumplimiento de los estándares de conducta y la práctica de la integridad (valores) y principios del servicio público- Evaluaciones de desempeño y Acuerdos de Gestión realizados anualmente. No cargaron evidencia- Evaluaciones de desempeño y Acuerdos de Gestión realizados anualmente. No cargaron evidencias- Se evidencio la obligación numero 12 de la gestora Teresa Victoria Davila del proceso de Direccionamiento Estratégico. Dicha obligación estableció " "Ejercer el autocontrol, la autorregulación y la autogestión en todas las acciones realizadas en el marco del objeto del contrato, dando cumplimiento a los lineamientos impartidos por el Sistema Integrado de Gestión". 
- Se evidencio la obligación numero 12 de la gestora Teresa Victoria Davila del proceso de Gestión del Conocimiento. Dicha obligación estableció " "Ejercer el autocontrol, la autorregulación y la autogestión en todas las acciones realizadas en el marco del objeto del contrato, dando cumplimiento a los lineamientos impartidos por el Sistema Integrado de Gestión"- Se evidenció las minutas del el equipo de la Subdirección de Investigación e Información donde en las obligaciones especificas numeral 8 estableció "Ejercer el autocontrol, la autorregulación y la autogestión en todas las acciones realizadas en el marco del objeto del contrato, dando cumplimiento a los lineamientos impartidos por el Sistema Integrado de Gestión"- Se evidenció que las minutas contractuales de los contratistas se definió obligaciones especificas numeral 8  "Ejercer el autocontrol, la autorregulación y la autogestión en todas las acciones realizadas en el marco del objeto del contrato, dando cumplimiento a los lineamientos impartidos por el Sistema Integrado de Gestión"- El proceso de Dir Politico realiza la evaluación y el cumplimiento de los estándares de conducta y la práctica de la integridad (valores) y principios del servicio público de sus equipos de trabajo mediante las evaluaciones de desempeño de los funcionarios y para los contratistas el supervisor del contrato lo hace mediate el IOPS.- ok no cargaron soporte- se evidencia evaluación comportamental  de 6 funcionarios de planta y  3 empleados provisionales.- La evidencias no dan cuenta de la evalución al cumplimineto del producto. 
- No se evidencian actividades que den cuenta del producto.- Existe un plan de trabajo por cada dependencia de la Subdirección, pero en el no se evidencian los estándares de conducta ni la práctica de los principios del servicio público, en el marco de integridad.
Así mismo, los servidores de carrera administrativa fueron evaluados en su primer corte en agosto del presente año. En ésta evaluación del desempeño se evalúan competencias comportamentales de todos y cada uno.</v>
      </c>
      <c r="G50" s="61" t="s">
        <v>1212</v>
      </c>
      <c r="H50" s="15" t="str">
        <f t="shared" si="0"/>
        <v>ultima</v>
      </c>
      <c r="I50" s="15" t="s">
        <v>189</v>
      </c>
      <c r="J50" s="87" t="s">
        <v>701</v>
      </c>
      <c r="K50" s="15" t="s">
        <v>33</v>
      </c>
      <c r="L50" s="70" t="s">
        <v>183</v>
      </c>
      <c r="M50" s="61" t="str">
        <f t="shared" si="1"/>
        <v>TH- Gest Bienes y Serv- Adquisiciones- Direcc Estrategico- Gest Conocimiento- Mant_sop_TICs- Mejora continua- Despacho- Juridica- poblacional- Dir Serv_socia- Analsis y seg Politic soci- Territorial</v>
      </c>
      <c r="N50" s="73" t="s">
        <v>1053</v>
      </c>
      <c r="O50">
        <v>398</v>
      </c>
    </row>
    <row r="51" spans="1:15" ht="12.95" hidden="1" customHeight="1" thickBot="1" x14ac:dyDescent="0.25">
      <c r="A51" s="52">
        <v>12</v>
      </c>
      <c r="B51" s="16" t="s">
        <v>43</v>
      </c>
      <c r="C51" s="14">
        <v>100</v>
      </c>
      <c r="D51" s="15" t="s">
        <v>266</v>
      </c>
      <c r="E51" s="61" t="str">
        <f t="shared" si="2"/>
        <v>La SGDTH reporta trimestralmente a la OCI el resultado de los avances dela gestión con sus respectivas evidencias. De igual manera, se reporta mensualmente el avance de los indicadores de gestión del proceso Gestión de Talento Humano.</v>
      </c>
      <c r="F51" s="61" t="str">
        <f t="shared" si="3"/>
        <v>La SGDTH reporta trimestralmente a la OCI el resultado de los avances dela gestión con sus respectivas evidencias. De igual manera, se reporta mensualmente el avance de los indicadores de gestión del proceso Gestión de Talento Humano.</v>
      </c>
      <c r="G51" s="61" t="s">
        <v>266</v>
      </c>
      <c r="H51" s="15" t="str">
        <f t="shared" si="0"/>
        <v>igual</v>
      </c>
      <c r="I51" s="15" t="s">
        <v>190</v>
      </c>
      <c r="J51" s="15" t="s">
        <v>266</v>
      </c>
      <c r="K51" s="15" t="s">
        <v>33</v>
      </c>
      <c r="L51" s="70" t="s">
        <v>171</v>
      </c>
      <c r="M51" s="61" t="str">
        <f t="shared" si="1"/>
        <v>TH</v>
      </c>
      <c r="N51" s="73" t="s">
        <v>171</v>
      </c>
      <c r="O51">
        <v>15</v>
      </c>
    </row>
    <row r="52" spans="1:15" ht="12.95" hidden="1" customHeight="1" x14ac:dyDescent="0.25">
      <c r="A52" s="53">
        <v>12</v>
      </c>
      <c r="B52" s="24" t="s">
        <v>43</v>
      </c>
      <c r="C52" s="14">
        <v>100</v>
      </c>
      <c r="D52" s="15" t="s">
        <v>303</v>
      </c>
      <c r="E52" s="61" t="str">
        <f t="shared" si="2"/>
        <v>repite</v>
      </c>
      <c r="F52"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v>
      </c>
      <c r="G52" s="61" t="s">
        <v>779</v>
      </c>
      <c r="H52" s="15" t="str">
        <f t="shared" si="0"/>
        <v>igual</v>
      </c>
      <c r="I52" s="15" t="s">
        <v>190</v>
      </c>
      <c r="J52" s="15" t="s">
        <v>303</v>
      </c>
      <c r="K52" s="15" t="s">
        <v>33</v>
      </c>
      <c r="L52" s="70" t="s">
        <v>318</v>
      </c>
      <c r="M52" s="61" t="str">
        <f t="shared" si="1"/>
        <v>TH- Gest Bienes y Serv</v>
      </c>
      <c r="N52" s="73" t="s">
        <v>1042</v>
      </c>
      <c r="O52">
        <v>45</v>
      </c>
    </row>
    <row r="53" spans="1:15" ht="12.95" hidden="1" customHeight="1" x14ac:dyDescent="0.25">
      <c r="A53" s="52">
        <v>12</v>
      </c>
      <c r="B53" s="16" t="s">
        <v>43</v>
      </c>
      <c r="C53" s="14">
        <v>100</v>
      </c>
      <c r="D53" s="15" t="s">
        <v>321</v>
      </c>
      <c r="E53" s="61" t="str">
        <f t="shared" si="2"/>
        <v>repite</v>
      </c>
      <c r="F53"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v>
      </c>
      <c r="G53" s="61" t="s">
        <v>1213</v>
      </c>
      <c r="H53" s="15" t="str">
        <f t="shared" si="0"/>
        <v>igual</v>
      </c>
      <c r="I53" s="15" t="s">
        <v>190</v>
      </c>
      <c r="J53" s="87" t="s">
        <v>322</v>
      </c>
      <c r="K53" s="15" t="s">
        <v>33</v>
      </c>
      <c r="L53" s="70" t="s">
        <v>338</v>
      </c>
      <c r="M53" s="61" t="str">
        <f t="shared" si="1"/>
        <v>TH- Gest Bienes y Serv- Adquisiciones</v>
      </c>
      <c r="N53" s="73" t="s">
        <v>1043</v>
      </c>
      <c r="O53">
        <v>70</v>
      </c>
    </row>
    <row r="54" spans="1:15" ht="12.95" hidden="1" customHeight="1" x14ac:dyDescent="0.25">
      <c r="A54" s="60">
        <v>12</v>
      </c>
      <c r="B54" s="62" t="s">
        <v>43</v>
      </c>
      <c r="C54" s="56">
        <v>100</v>
      </c>
      <c r="D54" s="15" t="s">
        <v>393</v>
      </c>
      <c r="E54" s="61" t="str">
        <f t="shared" si="2"/>
        <v>repite</v>
      </c>
      <c r="F54"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v>
      </c>
      <c r="G54" s="61" t="s">
        <v>1214</v>
      </c>
      <c r="H54" s="15" t="str">
        <f t="shared" si="0"/>
        <v>igual</v>
      </c>
      <c r="I54" s="15" t="s">
        <v>190</v>
      </c>
      <c r="J54" s="15" t="s">
        <v>394</v>
      </c>
      <c r="K54" s="15" t="s">
        <v>33</v>
      </c>
      <c r="L54" s="70" t="s">
        <v>422</v>
      </c>
      <c r="M54" s="61" t="str">
        <f t="shared" si="1"/>
        <v>TH- Gest Bienes y Serv- Adquisiciones- Direcc Estrategico</v>
      </c>
      <c r="N54" s="73" t="s">
        <v>1044</v>
      </c>
      <c r="O54">
        <v>132</v>
      </c>
    </row>
    <row r="55" spans="1:15" ht="12.95" hidden="1" customHeight="1" x14ac:dyDescent="0.25">
      <c r="A55" s="60">
        <v>12</v>
      </c>
      <c r="B55" s="63" t="s">
        <v>43</v>
      </c>
      <c r="C55" s="56">
        <v>100</v>
      </c>
      <c r="D55" s="15" t="s">
        <v>429</v>
      </c>
      <c r="E55" s="61" t="str">
        <f t="shared" si="2"/>
        <v>repite</v>
      </c>
      <c r="F55"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v>
      </c>
      <c r="G55" s="61" t="s">
        <v>1215</v>
      </c>
      <c r="H55" s="15" t="str">
        <f t="shared" si="0"/>
        <v>igual</v>
      </c>
      <c r="I55" s="15" t="s">
        <v>190</v>
      </c>
      <c r="J55" s="80" t="s">
        <v>430</v>
      </c>
      <c r="K55" s="15" t="s">
        <v>33</v>
      </c>
      <c r="L55" s="70" t="s">
        <v>455</v>
      </c>
      <c r="M55" s="61" t="str">
        <f t="shared" si="1"/>
        <v>TH- Gest Bienes y Serv- Adquisiciones- Direcc Estrategico- Gest Conocimiento</v>
      </c>
      <c r="N55" s="73" t="s">
        <v>1045</v>
      </c>
      <c r="O55">
        <v>157</v>
      </c>
    </row>
    <row r="56" spans="1:15" ht="12.95" hidden="1" customHeight="1" x14ac:dyDescent="0.25">
      <c r="A56" s="60">
        <v>12</v>
      </c>
      <c r="B56" s="61" t="s">
        <v>43</v>
      </c>
      <c r="C56" s="56">
        <v>100</v>
      </c>
      <c r="D56" s="15" t="s">
        <v>462</v>
      </c>
      <c r="E56" s="61" t="str">
        <f t="shared" si="2"/>
        <v>repite</v>
      </c>
      <c r="F56"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v>
      </c>
      <c r="G56" s="61" t="s">
        <v>1216</v>
      </c>
      <c r="H56" s="15" t="str">
        <f t="shared" si="0"/>
        <v>igual</v>
      </c>
      <c r="I56" s="15" t="s">
        <v>190</v>
      </c>
      <c r="J56" s="80" t="s">
        <v>463</v>
      </c>
      <c r="K56" s="15" t="s">
        <v>33</v>
      </c>
      <c r="L56" s="70" t="s">
        <v>488</v>
      </c>
      <c r="M56" s="61" t="str">
        <f t="shared" si="1"/>
        <v>TH- Gest Bienes y Serv- Adquisiciones- Direcc Estrategico- Gest Conocimiento- Mant_sop_TICs</v>
      </c>
      <c r="N56" s="73" t="s">
        <v>1046</v>
      </c>
      <c r="O56">
        <v>182</v>
      </c>
    </row>
    <row r="57" spans="1:15" ht="12.95" hidden="1" customHeight="1" x14ac:dyDescent="0.25">
      <c r="A57" s="58">
        <v>12</v>
      </c>
      <c r="B57" s="62" t="s">
        <v>43</v>
      </c>
      <c r="C57" s="56">
        <v>100</v>
      </c>
      <c r="D57" s="15" t="s">
        <v>494</v>
      </c>
      <c r="E57" s="61" t="str">
        <f t="shared" si="2"/>
        <v>repite</v>
      </c>
      <c r="F57"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v>
      </c>
      <c r="G57" s="61" t="s">
        <v>1217</v>
      </c>
      <c r="H57" s="15" t="str">
        <f t="shared" si="0"/>
        <v>igual</v>
      </c>
      <c r="I57" s="15" t="s">
        <v>190</v>
      </c>
      <c r="J57" s="80" t="s">
        <v>495</v>
      </c>
      <c r="K57" s="15" t="s">
        <v>33</v>
      </c>
      <c r="L57" s="70" t="s">
        <v>520</v>
      </c>
      <c r="M57" s="61" t="str">
        <f t="shared" si="1"/>
        <v>TH- Gest Bienes y Serv- Adquisiciones- Direcc Estrategico- Gest Conocimiento- Mant_sop_TICs- Mejora continua</v>
      </c>
      <c r="N57" s="73" t="s">
        <v>1047</v>
      </c>
      <c r="O57">
        <v>207</v>
      </c>
    </row>
    <row r="58" spans="1:15" ht="12.95" hidden="1" customHeight="1" x14ac:dyDescent="0.25">
      <c r="A58" s="52">
        <v>12</v>
      </c>
      <c r="B58" s="18" t="s">
        <v>43</v>
      </c>
      <c r="C58" s="14">
        <v>100</v>
      </c>
      <c r="D58" s="15" t="s">
        <v>532</v>
      </c>
      <c r="E58" s="61" t="str">
        <f t="shared" si="2"/>
        <v>repite</v>
      </c>
      <c r="F58"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v>
      </c>
      <c r="G58" s="61" t="s">
        <v>1218</v>
      </c>
      <c r="H58" s="15" t="str">
        <f t="shared" si="0"/>
        <v>igual</v>
      </c>
      <c r="I58" s="15" t="s">
        <v>190</v>
      </c>
      <c r="J58" s="80" t="s">
        <v>533</v>
      </c>
      <c r="K58" s="15" t="s">
        <v>33</v>
      </c>
      <c r="L58" s="70" t="s">
        <v>575</v>
      </c>
      <c r="M58" s="61" t="str">
        <f t="shared" si="1"/>
        <v>TH- Gest Bienes y Serv- Adquisiciones- Direcc Estrategico- Gest Conocimiento- Mant_sop_TICs- Mejora continua- Despacho</v>
      </c>
      <c r="N58" s="73" t="s">
        <v>1048</v>
      </c>
      <c r="O58">
        <v>235</v>
      </c>
    </row>
    <row r="59" spans="1:15" ht="12.95" hidden="1" customHeight="1" x14ac:dyDescent="0.25">
      <c r="A59" s="89">
        <v>12</v>
      </c>
      <c r="B59" s="103" t="s">
        <v>43</v>
      </c>
      <c r="C59" s="14">
        <v>100</v>
      </c>
      <c r="D59" s="90" t="s">
        <v>582</v>
      </c>
      <c r="E59" s="61" t="str">
        <f t="shared" si="2"/>
        <v>repite</v>
      </c>
      <c r="F59"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v>
      </c>
      <c r="G59" s="61" t="s">
        <v>1219</v>
      </c>
      <c r="H59" s="15" t="str">
        <f t="shared" si="0"/>
        <v>igual</v>
      </c>
      <c r="I59" s="15" t="s">
        <v>190</v>
      </c>
      <c r="J59" s="90" t="s">
        <v>581</v>
      </c>
      <c r="K59" s="90" t="s">
        <v>33</v>
      </c>
      <c r="L59" s="70" t="s">
        <v>193</v>
      </c>
      <c r="M59" s="61" t="str">
        <f t="shared" si="1"/>
        <v>TH- Gest Bienes y Serv- Adquisiciones- Direcc Estrategico- Gest Conocimiento- Mant_sop_TICs- Mejora continua- Despacho- Juridica</v>
      </c>
      <c r="N59" s="73" t="s">
        <v>1049</v>
      </c>
      <c r="O59">
        <v>263</v>
      </c>
    </row>
    <row r="60" spans="1:15" ht="12.95" hidden="1" customHeight="1" x14ac:dyDescent="0.25">
      <c r="A60" s="52">
        <v>12</v>
      </c>
      <c r="B60" s="22" t="s">
        <v>43</v>
      </c>
      <c r="C60" s="14">
        <v>100</v>
      </c>
      <c r="D60" s="15" t="s">
        <v>607</v>
      </c>
      <c r="E60" s="61" t="str">
        <f t="shared" si="2"/>
        <v>repite</v>
      </c>
      <c r="F60"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v>
      </c>
      <c r="G60" s="61" t="s">
        <v>1220</v>
      </c>
      <c r="H60" s="15" t="str">
        <f t="shared" si="0"/>
        <v>igual</v>
      </c>
      <c r="I60" s="15" t="s">
        <v>190</v>
      </c>
      <c r="J60" s="15" t="s">
        <v>608</v>
      </c>
      <c r="K60" s="15" t="s">
        <v>33</v>
      </c>
      <c r="L60" s="70" t="s">
        <v>179</v>
      </c>
      <c r="M60" s="61" t="str">
        <f t="shared" si="1"/>
        <v>TH- Gest Bienes y Serv- Adquisiciones- Direcc Estrategico- Gest Conocimiento- Mant_sop_TICs- Mejora continua- Despacho- Juridica- poblacional</v>
      </c>
      <c r="N60" s="73" t="s">
        <v>1050</v>
      </c>
      <c r="O60">
        <v>323</v>
      </c>
    </row>
    <row r="61" spans="1:15" ht="12.95" hidden="1" customHeight="1" thickBot="1" x14ac:dyDescent="0.25">
      <c r="A61" s="53">
        <v>12</v>
      </c>
      <c r="B61" s="28" t="s">
        <v>43</v>
      </c>
      <c r="C61" s="14">
        <v>100</v>
      </c>
      <c r="D61" s="90" t="s">
        <v>633</v>
      </c>
      <c r="E61" s="61" t="str">
        <f t="shared" si="2"/>
        <v>repite</v>
      </c>
      <c r="F61"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v>
      </c>
      <c r="G61" s="61" t="s">
        <v>1221</v>
      </c>
      <c r="H61" s="15" t="str">
        <f t="shared" si="0"/>
        <v>igual</v>
      </c>
      <c r="I61" s="15" t="s">
        <v>190</v>
      </c>
      <c r="J61" s="90" t="s">
        <v>633</v>
      </c>
      <c r="K61" s="79" t="s">
        <v>33</v>
      </c>
      <c r="L61" s="70" t="s">
        <v>670</v>
      </c>
      <c r="M61" s="61" t="str">
        <f t="shared" si="1"/>
        <v>TH- Gest Bienes y Serv- Adquisiciones- Direcc Estrategico- Gest Conocimiento- Mant_sop_TICs- Mejora continua- Despacho- Juridica- poblacional- Dir Serv_socia</v>
      </c>
      <c r="N61" s="73" t="s">
        <v>1051</v>
      </c>
      <c r="O61">
        <v>349</v>
      </c>
    </row>
    <row r="62" spans="1:15" ht="12.95" hidden="1" customHeight="1" x14ac:dyDescent="0.25">
      <c r="A62" s="53">
        <v>12</v>
      </c>
      <c r="B62" s="24" t="s">
        <v>43</v>
      </c>
      <c r="C62" s="14">
        <v>100</v>
      </c>
      <c r="D62" s="15" t="s">
        <v>674</v>
      </c>
      <c r="E62" s="61" t="str">
        <f t="shared" si="2"/>
        <v>repite</v>
      </c>
      <c r="F62"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evidencian formatos de las fichas técnicas de Políticas Públicas.</v>
      </c>
      <c r="G62" s="61" t="s">
        <v>1222</v>
      </c>
      <c r="H62" s="15" t="str">
        <f t="shared" si="0"/>
        <v>igual</v>
      </c>
      <c r="I62" s="15" t="s">
        <v>190</v>
      </c>
      <c r="J62" s="87" t="s">
        <v>675</v>
      </c>
      <c r="K62" s="15" t="s">
        <v>33</v>
      </c>
      <c r="L62" s="70" t="s">
        <v>694</v>
      </c>
      <c r="M62" s="61" t="str">
        <f t="shared" si="1"/>
        <v>TH- Gest Bienes y Serv- Adquisiciones- Direcc Estrategico- Gest Conocimiento- Mant_sop_TICs- Mejora continua- Despacho- Juridica- poblacional- Dir Serv_socia- Analsis y seg Politic soci</v>
      </c>
      <c r="N62" s="73" t="s">
        <v>1052</v>
      </c>
      <c r="O62">
        <v>374</v>
      </c>
    </row>
    <row r="63" spans="1:15" ht="12.95" customHeight="1" x14ac:dyDescent="0.25">
      <c r="A63" s="58">
        <v>12</v>
      </c>
      <c r="B63" s="61" t="s">
        <v>702</v>
      </c>
      <c r="C63" s="56"/>
      <c r="D63" s="15" t="s">
        <v>703</v>
      </c>
      <c r="E63" s="61" t="str">
        <f t="shared" si="2"/>
        <v>repite</v>
      </c>
      <c r="F63" s="61" t="str">
        <f t="shared" si="3"/>
        <v>La SGDTH reporta trimestralmente a la OCI el resultado de los avances dela gestión con sus respectivas evidencias. De igual manera, se reporta mensualmente el avance de los indicadores de gestión del proceso Gestión de Talento Humano.- El avance del cumplimiento de las metas financieras y físicas del Proyecto de Inversión 1118- se pueden evidenciar en el reporte del SPI.- la informacion del desempeño del proceso es enviada a la Direccion de analisi y diseño estrategico DADE y su publicacion de indicadores de gestión se puede visualizar en la intranet.  No cargaron evidencias- Se evidenció la presentación del seguimiento al Plan de acción institucional correspondiente al tercer trimestre de 2018, el cual el cual se encuentra publicado en la página Web de la entidad en el siguinete enlace:
http://old.integracionsocial.gov.co/anexos/documentos/2018documentos/02112018_Seg_Plan_Accion_Institucional.pdf- Se evidenció correo electrónico "Carta de Alerta" remitido por la gestora del proceso de Gestión del Conocimiento dando respuesta con la información de las acciones adelantadas.- Se evidenció oficio INT 51307 de 18/09/2018 "Carta de Alerta" remitido por el Subdirector de Investigación e Información dando respuesta con la información de las acciones adelantadas para el proceso de Mantenimeinto y Soporte de Tics.- El proceso suministra información a la alta dirección en el marco del Comité Institucional de Coordinación del Sistema de  Control   Interno. Alli se socializan los avances de la diferentes auditorías, los controles de advertencia y el cumplimiento de los planes de mejoramiento.- Semestralmente el proceso de Dir Politico reporta a la DADE el desempeño del mismo.- ok no cargaron soporte-  La Dirección Poblacional con corte a septiembre de 2018, envió a DADE,  el seguimiento de los proyectos de inversion adscritos de  : infancia, Juventud, Familia, Vejez, Adultez, Discapacidad y LGBTI.- Se realizo informe semestral de Estandares de Calidad, el cual se dio a conocer  el estado actual de los servicios sociales de la SDIS que a la fecha contaban con estándares de calidad oficializados mediante resolución en el marco del Sistema Integrado de Gestión de la entidad o que se encuentran en estado de formulación y/o actualización. - Se evidencian formatos de las fichas técnicas de Políticas Públicas.- No aplica para este proceso. </v>
      </c>
      <c r="G63" s="61" t="s">
        <v>1223</v>
      </c>
      <c r="H63" s="15" t="str">
        <f t="shared" si="0"/>
        <v>ultima</v>
      </c>
      <c r="I63" s="15" t="s">
        <v>189</v>
      </c>
      <c r="J63" s="15" t="s">
        <v>703</v>
      </c>
      <c r="K63" s="15" t="s">
        <v>33</v>
      </c>
      <c r="L63" s="70" t="s">
        <v>183</v>
      </c>
      <c r="M63" s="61" t="str">
        <f t="shared" si="1"/>
        <v>TH- Gest Bienes y Serv- Adquisiciones- Direcc Estrategico- Gest Conocimiento- Mant_sop_TICs- Mejora continua- Despacho- Juridica- poblacional- Dir Serv_socia- Analsis y seg Politic soci- Territorial</v>
      </c>
      <c r="N63" s="73" t="s">
        <v>1053</v>
      </c>
      <c r="O63">
        <v>399</v>
      </c>
    </row>
    <row r="64" spans="1:15" ht="12.95" hidden="1" customHeight="1" x14ac:dyDescent="0.25">
      <c r="A64" s="53">
        <v>13</v>
      </c>
      <c r="B64" s="16" t="s">
        <v>44</v>
      </c>
      <c r="C64" s="14">
        <v>100</v>
      </c>
      <c r="D64" s="15" t="s">
        <v>267</v>
      </c>
      <c r="E64" s="61" t="str">
        <f t="shared" si="2"/>
        <v>Se tiene el "informe acuerdos de gestión 2017", sin fecha, en el cual da como resultado de la evaluación de desempeño de 2017, 957 servidores fueron evaluados y 35 gerentes públicos suscribieron y fueron evaluados mediante acuerdos de gestión.</v>
      </c>
      <c r="F64" s="61" t="str">
        <f t="shared" si="3"/>
        <v>Se tiene el "informe acuerdos de gestión 2017", sin fecha, en el cual da como resultado de la evaluación de desempeño de 2017, 957 servidores fueron evaluados y 35 gerentes públicos suscribieron y fueron evaluados mediante acuerdos de gestión.</v>
      </c>
      <c r="G64" s="61" t="s">
        <v>268</v>
      </c>
      <c r="H64" s="15" t="str">
        <f t="shared" si="0"/>
        <v>igual</v>
      </c>
      <c r="I64" s="15" t="s">
        <v>190</v>
      </c>
      <c r="J64" s="87" t="s">
        <v>268</v>
      </c>
      <c r="K64" s="15" t="s">
        <v>33</v>
      </c>
      <c r="L64" s="70" t="s">
        <v>171</v>
      </c>
      <c r="M64" s="61" t="str">
        <f t="shared" si="1"/>
        <v>TH</v>
      </c>
      <c r="N64" s="73" t="s">
        <v>171</v>
      </c>
      <c r="O64">
        <v>16</v>
      </c>
    </row>
    <row r="65" spans="1:15" ht="12.95" hidden="1" customHeight="1" x14ac:dyDescent="0.25">
      <c r="A65" s="52">
        <v>13</v>
      </c>
      <c r="B65" s="16" t="s">
        <v>44</v>
      </c>
      <c r="C65" s="14">
        <v>100</v>
      </c>
      <c r="D65" s="15" t="s">
        <v>301</v>
      </c>
      <c r="E65" s="61" t="str">
        <f t="shared" si="2"/>
        <v>repite</v>
      </c>
      <c r="F65" s="61" t="str">
        <f t="shared" si="3"/>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v>
      </c>
      <c r="G65" s="61" t="s">
        <v>1224</v>
      </c>
      <c r="H65" s="15" t="str">
        <f t="shared" si="0"/>
        <v>igual</v>
      </c>
      <c r="I65" s="15" t="s">
        <v>190</v>
      </c>
      <c r="J65" s="15" t="s">
        <v>302</v>
      </c>
      <c r="K65" s="15" t="s">
        <v>33</v>
      </c>
      <c r="L65" s="70" t="s">
        <v>318</v>
      </c>
      <c r="M65" s="61" t="str">
        <f t="shared" si="1"/>
        <v>TH- Gest Bienes y Serv</v>
      </c>
      <c r="N65" s="73" t="s">
        <v>1042</v>
      </c>
      <c r="O65">
        <v>46</v>
      </c>
    </row>
    <row r="66" spans="1:15" ht="12.95" hidden="1" customHeight="1" x14ac:dyDescent="0.25">
      <c r="A66" s="53">
        <v>13</v>
      </c>
      <c r="B66" s="16" t="s">
        <v>44</v>
      </c>
      <c r="C66" s="14">
        <v>100</v>
      </c>
      <c r="D66" s="15" t="s">
        <v>301</v>
      </c>
      <c r="E66" s="61" t="str">
        <f t="shared" si="2"/>
        <v>repite</v>
      </c>
      <c r="F66" s="61" t="str">
        <f t="shared" si="3"/>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v>
      </c>
      <c r="G66" s="61" t="s">
        <v>1225</v>
      </c>
      <c r="H66" s="15" t="str">
        <f t="shared" si="0"/>
        <v>igual</v>
      </c>
      <c r="I66" s="15" t="s">
        <v>190</v>
      </c>
      <c r="J66" s="87" t="s">
        <v>320</v>
      </c>
      <c r="K66" s="15" t="s">
        <v>33</v>
      </c>
      <c r="L66" s="70" t="s">
        <v>338</v>
      </c>
      <c r="M66" s="61" t="str">
        <f t="shared" si="1"/>
        <v>TH- Gest Bienes y Serv- Adquisiciones</v>
      </c>
      <c r="N66" s="73" t="s">
        <v>1043</v>
      </c>
      <c r="O66">
        <v>71</v>
      </c>
    </row>
    <row r="67" spans="1:15" ht="12.95" hidden="1" customHeight="1" x14ac:dyDescent="0.25">
      <c r="A67" s="60">
        <v>13</v>
      </c>
      <c r="B67" s="64" t="s">
        <v>44</v>
      </c>
      <c r="C67" s="56">
        <v>100</v>
      </c>
      <c r="D67" s="15" t="s">
        <v>395</v>
      </c>
      <c r="E67" s="61" t="str">
        <f t="shared" si="2"/>
        <v>repite</v>
      </c>
      <c r="F67" s="61" t="str">
        <f t="shared" si="3"/>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v>
      </c>
      <c r="G67" s="61" t="s">
        <v>1226</v>
      </c>
      <c r="H67" s="15" t="str">
        <f t="shared" si="0"/>
        <v>igual</v>
      </c>
      <c r="I67" s="15" t="s">
        <v>190</v>
      </c>
      <c r="J67" s="15" t="s">
        <v>396</v>
      </c>
      <c r="K67" s="15" t="s">
        <v>33</v>
      </c>
      <c r="L67" s="70" t="s">
        <v>422</v>
      </c>
      <c r="M67" s="61" t="str">
        <f t="shared" si="1"/>
        <v>TH- Gest Bienes y Serv- Adquisiciones- Direcc Estrategico</v>
      </c>
      <c r="N67" s="73" t="s">
        <v>1044</v>
      </c>
      <c r="O67">
        <v>133</v>
      </c>
    </row>
    <row r="68" spans="1:15" ht="12.95" hidden="1" customHeight="1" x14ac:dyDescent="0.25">
      <c r="A68" s="58">
        <v>13</v>
      </c>
      <c r="B68" s="64" t="s">
        <v>44</v>
      </c>
      <c r="C68" s="56">
        <v>100</v>
      </c>
      <c r="D68" s="15" t="s">
        <v>395</v>
      </c>
      <c r="E68" s="61" t="str">
        <f t="shared" si="2"/>
        <v>repite</v>
      </c>
      <c r="F68" s="61" t="str">
        <f t="shared" si="3"/>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v>
      </c>
      <c r="G68" s="61" t="s">
        <v>1227</v>
      </c>
      <c r="H68" s="15" t="str">
        <f t="shared" ref="H68:H131" si="4">IF(A68&lt;&gt;A69,"ultima","igual")</f>
        <v>igual</v>
      </c>
      <c r="I68" s="15" t="s">
        <v>190</v>
      </c>
      <c r="J68" s="80" t="s">
        <v>396</v>
      </c>
      <c r="K68" s="15" t="s">
        <v>33</v>
      </c>
      <c r="L68" s="70" t="s">
        <v>455</v>
      </c>
      <c r="M68" s="61" t="str">
        <f t="shared" ref="M68:M131" si="5">IF(E68&lt;&gt;"repite",L68,M67&amp;"- " &amp;L68)</f>
        <v>TH- Gest Bienes y Serv- Adquisiciones- Direcc Estrategico- Gest Conocimiento</v>
      </c>
      <c r="N68" s="73" t="s">
        <v>1045</v>
      </c>
      <c r="O68">
        <v>158</v>
      </c>
    </row>
    <row r="69" spans="1:15" ht="12.95" hidden="1" customHeight="1" x14ac:dyDescent="0.25">
      <c r="A69" s="58">
        <v>13</v>
      </c>
      <c r="B69" s="61" t="s">
        <v>44</v>
      </c>
      <c r="C69" s="56">
        <v>100</v>
      </c>
      <c r="D69" s="15" t="s">
        <v>464</v>
      </c>
      <c r="E69" s="61" t="str">
        <f t="shared" ref="E69:E132" si="6">IF(A69&lt;&gt;A68,J69,"repite")</f>
        <v>repite</v>
      </c>
      <c r="F69" s="61" t="str">
        <f t="shared" ref="F69:F132" si="7">IF(E69&lt;&gt;"repite",J69,F68&amp;"- " &amp;J69)</f>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v>
      </c>
      <c r="G69" s="61" t="s">
        <v>1228</v>
      </c>
      <c r="H69" s="15" t="str">
        <f t="shared" si="4"/>
        <v>igual</v>
      </c>
      <c r="I69" s="15" t="s">
        <v>190</v>
      </c>
      <c r="J69" s="80" t="s">
        <v>396</v>
      </c>
      <c r="K69" s="15" t="s">
        <v>33</v>
      </c>
      <c r="L69" s="70" t="s">
        <v>488</v>
      </c>
      <c r="M69" s="61" t="str">
        <f t="shared" si="5"/>
        <v>TH- Gest Bienes y Serv- Adquisiciones- Direcc Estrategico- Gest Conocimiento- Mant_sop_TICs</v>
      </c>
      <c r="N69" s="73" t="s">
        <v>1046</v>
      </c>
      <c r="O69">
        <v>183</v>
      </c>
    </row>
    <row r="70" spans="1:15" ht="12.95" hidden="1" customHeight="1" x14ac:dyDescent="0.25">
      <c r="A70" s="58">
        <v>13</v>
      </c>
      <c r="B70" s="71" t="s">
        <v>44</v>
      </c>
      <c r="C70" s="56">
        <v>100</v>
      </c>
      <c r="D70" s="15" t="s">
        <v>496</v>
      </c>
      <c r="E70" s="61" t="str">
        <f t="shared" si="6"/>
        <v>repite</v>
      </c>
      <c r="F70"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v>
      </c>
      <c r="G70" s="61" t="s">
        <v>1229</v>
      </c>
      <c r="H70" s="15" t="str">
        <f t="shared" si="4"/>
        <v>igual</v>
      </c>
      <c r="I70" s="15" t="s">
        <v>190</v>
      </c>
      <c r="J70" s="80" t="s">
        <v>396</v>
      </c>
      <c r="K70" s="15" t="s">
        <v>33</v>
      </c>
      <c r="L70" s="70" t="s">
        <v>520</v>
      </c>
      <c r="M70" s="61" t="str">
        <f t="shared" si="5"/>
        <v>TH- Gest Bienes y Serv- Adquisiciones- Direcc Estrategico- Gest Conocimiento- Mant_sop_TICs- Mejora continua</v>
      </c>
      <c r="N70" s="73" t="s">
        <v>1047</v>
      </c>
      <c r="O70">
        <v>208</v>
      </c>
    </row>
    <row r="71" spans="1:15" ht="12.95" hidden="1" customHeight="1" x14ac:dyDescent="0.25">
      <c r="A71" s="53">
        <v>13</v>
      </c>
      <c r="B71" s="19" t="s">
        <v>44</v>
      </c>
      <c r="C71" s="14">
        <v>100</v>
      </c>
      <c r="D71" s="15" t="s">
        <v>534</v>
      </c>
      <c r="E71" s="61" t="str">
        <f t="shared" si="6"/>
        <v>repite</v>
      </c>
      <c r="F71"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v>
      </c>
      <c r="G71" s="61" t="s">
        <v>1230</v>
      </c>
      <c r="H71" s="15" t="str">
        <f t="shared" si="4"/>
        <v>igual</v>
      </c>
      <c r="I71" s="15" t="s">
        <v>190</v>
      </c>
      <c r="J71" s="80" t="s">
        <v>535</v>
      </c>
      <c r="K71" s="15" t="s">
        <v>33</v>
      </c>
      <c r="L71" s="70" t="s">
        <v>575</v>
      </c>
      <c r="M71" s="61" t="str">
        <f t="shared" si="5"/>
        <v>TH- Gest Bienes y Serv- Adquisiciones- Direcc Estrategico- Gest Conocimiento- Mant_sop_TICs- Mejora continua- Despacho</v>
      </c>
      <c r="N71" s="73" t="s">
        <v>1048</v>
      </c>
      <c r="O71">
        <v>236</v>
      </c>
    </row>
    <row r="72" spans="1:15" ht="12.95" hidden="1" customHeight="1" x14ac:dyDescent="0.25">
      <c r="A72" s="52">
        <v>13</v>
      </c>
      <c r="B72" s="16" t="s">
        <v>44</v>
      </c>
      <c r="C72" s="14">
        <v>100</v>
      </c>
      <c r="D72" s="15" t="s">
        <v>583</v>
      </c>
      <c r="E72" s="61" t="str">
        <f t="shared" si="6"/>
        <v>repite</v>
      </c>
      <c r="F72"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v>
      </c>
      <c r="G72" s="61" t="s">
        <v>1231</v>
      </c>
      <c r="H72" s="15" t="str">
        <f t="shared" si="4"/>
        <v>igual</v>
      </c>
      <c r="I72" s="15" t="s">
        <v>190</v>
      </c>
      <c r="J72" s="15" t="s">
        <v>579</v>
      </c>
      <c r="K72" s="15" t="s">
        <v>33</v>
      </c>
      <c r="L72" s="70" t="s">
        <v>193</v>
      </c>
      <c r="M72" s="61" t="str">
        <f t="shared" si="5"/>
        <v>TH- Gest Bienes y Serv- Adquisiciones- Direcc Estrategico- Gest Conocimiento- Mant_sop_TICs- Mejora continua- Despacho- Juridica</v>
      </c>
      <c r="N72" s="73" t="s">
        <v>1049</v>
      </c>
      <c r="O72">
        <v>264</v>
      </c>
    </row>
    <row r="73" spans="1:15" ht="12.95" hidden="1" customHeight="1" x14ac:dyDescent="0.25">
      <c r="A73" s="53">
        <v>13</v>
      </c>
      <c r="B73" s="16" t="s">
        <v>44</v>
      </c>
      <c r="C73" s="14">
        <v>100</v>
      </c>
      <c r="D73" s="15" t="s">
        <v>605</v>
      </c>
      <c r="E73" s="61" t="str">
        <f t="shared" si="6"/>
        <v>repite</v>
      </c>
      <c r="F73"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v>
      </c>
      <c r="G73" s="61" t="s">
        <v>1232</v>
      </c>
      <c r="H73" s="15" t="str">
        <f t="shared" si="4"/>
        <v>igual</v>
      </c>
      <c r="I73" s="15" t="s">
        <v>190</v>
      </c>
      <c r="J73" s="15" t="s">
        <v>609</v>
      </c>
      <c r="K73" s="15" t="s">
        <v>33</v>
      </c>
      <c r="L73" s="70" t="s">
        <v>179</v>
      </c>
      <c r="M73" s="61" t="str">
        <f t="shared" si="5"/>
        <v>TH- Gest Bienes y Serv- Adquisiciones- Direcc Estrategico- Gest Conocimiento- Mant_sop_TICs- Mejora continua- Despacho- Juridica- poblacional</v>
      </c>
      <c r="N73" s="73" t="s">
        <v>1050</v>
      </c>
      <c r="O73">
        <v>324</v>
      </c>
    </row>
    <row r="74" spans="1:15" ht="12.95" hidden="1" customHeight="1" x14ac:dyDescent="0.25">
      <c r="A74" s="93">
        <v>13</v>
      </c>
      <c r="B74" s="16" t="s">
        <v>44</v>
      </c>
      <c r="C74" s="14">
        <v>100</v>
      </c>
      <c r="D74" s="90" t="s">
        <v>634</v>
      </c>
      <c r="E74" s="61" t="str">
        <f t="shared" si="6"/>
        <v>repite</v>
      </c>
      <c r="F74"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v>
      </c>
      <c r="G74" s="61" t="s">
        <v>1233</v>
      </c>
      <c r="H74" s="15" t="str">
        <f t="shared" si="4"/>
        <v>igual</v>
      </c>
      <c r="I74" s="15" t="s">
        <v>190</v>
      </c>
      <c r="J74" s="90" t="s">
        <v>635</v>
      </c>
      <c r="K74" s="79" t="s">
        <v>33</v>
      </c>
      <c r="L74" s="70" t="s">
        <v>670</v>
      </c>
      <c r="M74" s="61" t="str">
        <f t="shared" si="5"/>
        <v>TH- Gest Bienes y Serv- Adquisiciones- Direcc Estrategico- Gest Conocimiento- Mant_sop_TICs- Mejora continua- Despacho- Juridica- poblacional- Dir Serv_socia</v>
      </c>
      <c r="N74" s="73" t="s">
        <v>1051</v>
      </c>
      <c r="O74">
        <v>350</v>
      </c>
    </row>
    <row r="75" spans="1:15" ht="12.95" hidden="1" customHeight="1" x14ac:dyDescent="0.25">
      <c r="A75" s="53">
        <v>13</v>
      </c>
      <c r="B75" s="20" t="s">
        <v>44</v>
      </c>
      <c r="C75" s="14">
        <v>100</v>
      </c>
      <c r="D75" s="15" t="s">
        <v>676</v>
      </c>
      <c r="E75" s="61" t="str">
        <f t="shared" si="6"/>
        <v>repite</v>
      </c>
      <c r="F75"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y se cuenta con el seguimiento al Plan de Trabajo del Equipo de Políticas Públicas.</v>
      </c>
      <c r="G75" s="61" t="s">
        <v>1234</v>
      </c>
      <c r="H75" s="15" t="str">
        <f t="shared" si="4"/>
        <v>igual</v>
      </c>
      <c r="I75" s="15" t="s">
        <v>190</v>
      </c>
      <c r="J75" s="15" t="s">
        <v>677</v>
      </c>
      <c r="K75" s="15" t="s">
        <v>33</v>
      </c>
      <c r="L75" s="70" t="s">
        <v>694</v>
      </c>
      <c r="M75" s="61" t="str">
        <f t="shared" si="5"/>
        <v>TH- Gest Bienes y Serv- Adquisiciones- Direcc Estrategico- Gest Conocimiento- Mant_sop_TICs- Mejora continua- Despacho- Juridica- poblacional- Dir Serv_socia- Analsis y seg Politic soci</v>
      </c>
      <c r="N75" s="73" t="s">
        <v>1052</v>
      </c>
      <c r="O75">
        <v>375</v>
      </c>
    </row>
    <row r="76" spans="1:15" ht="12.95" customHeight="1" x14ac:dyDescent="0.25">
      <c r="A76" s="58">
        <v>13</v>
      </c>
      <c r="B76" s="62" t="s">
        <v>44</v>
      </c>
      <c r="C76" s="56">
        <v>85</v>
      </c>
      <c r="D76" s="15" t="s">
        <v>704</v>
      </c>
      <c r="E76" s="61" t="str">
        <f t="shared" si="6"/>
        <v>repite</v>
      </c>
      <c r="F76" s="61" t="str">
        <f t="shared" si="7"/>
        <v>Se tiene el "informe acuerdos de gestión 2017", sin fecha, en el cual da como resultado de la evaluación de desempeño de 2017, 957 servidores fueron evaluados y 35 gerentes públicos suscribieron y fueron evaluados mediante acuerdos de gestión.- Evaluaciones de desempeño y Acuerdos de Gestión realizados anualmente. No cargaron evidencia- Evaluaciones de desempeño y Acuerdos de Gestión realizados anualmente. No cargaron evidencias-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La entidad cuenta con un sistema de evaluación de desempeño tipo para evaluar a los servidores publicos, asi mismo los contratistas son evaluados mensulamente por los supervisores de los contratos mediante el aplicativo IOPS.- El proceso de Dir Politico realiza la evaluación de las políticas y estrategias establecidas para el desarrollo de los servidores a su cargo,  mediante las evaluaciones de desempeño de los funcionarios y para los contratistas el supervisor del contrato lo hace mediate el IOPS.- ok- Se realizó evalución del desempeño a 11 funcionarios públicos relacionados con el proyecto 1113, con el fin de cumplir con las políticas y estrategias para el desarrollo de los servidores.- Teniendo en cuenta el Procedimiento de Evaluación del Desempeño del Proceso de Gestión de Talento Humano que es operado en cada una de las Dependencias de la SDIS, en la Subsecretria llevan un consolidado de las observaciones de cada funcionario evaluado y a las personas vinculadas por contrato de prestación de servicios se realizá un segumiento mensual del cumplimiento de  las obligaciones contractuales, lo que permite realizar una adecuada cumplimiento con la misión de la Entidad.- De manera mensual, se realizan reportes a los indicadores del proceso con reporte cualitativo al equipo SIG de la Entidad, y se cuenta con el seguimiento al Plan de Trabajo del Equipo de Políticas Públicas.- Existe un plan de trabajo por cada dependencia de la Subdirección.
Así mismo, los servidores de carrera administrativa fueron evaluados en su primer corte en agosto del presente año. En ésta evaluación del desempeño se evalúan competencias comportamentales de todos y cada uno.</v>
      </c>
      <c r="G76" s="61" t="s">
        <v>1235</v>
      </c>
      <c r="H76" s="15" t="str">
        <f t="shared" si="4"/>
        <v>ultima</v>
      </c>
      <c r="I76" s="15" t="s">
        <v>189</v>
      </c>
      <c r="J76" s="87" t="s">
        <v>705</v>
      </c>
      <c r="K76" s="15" t="s">
        <v>33</v>
      </c>
      <c r="L76" s="70" t="s">
        <v>183</v>
      </c>
      <c r="M76" s="61" t="str">
        <f t="shared" si="5"/>
        <v>TH- Gest Bienes y Serv- Adquisiciones- Direcc Estrategico- Gest Conocimiento- Mant_sop_TICs- Mejora continua- Despacho- Juridica- poblacional- Dir Serv_socia- Analsis y seg Politic soci- Territorial</v>
      </c>
      <c r="N76" s="73" t="s">
        <v>1053</v>
      </c>
      <c r="O76">
        <v>400</v>
      </c>
    </row>
    <row r="77" spans="1:15" ht="12.95" hidden="1" customHeight="1" x14ac:dyDescent="0.25">
      <c r="A77" s="53">
        <v>14</v>
      </c>
      <c r="B77" s="24" t="s">
        <v>45</v>
      </c>
      <c r="C77" s="14">
        <v>100</v>
      </c>
      <c r="D77" s="15" t="s">
        <v>269</v>
      </c>
      <c r="E77" s="61" t="str">
        <f t="shared" si="6"/>
        <v xml:space="preserve">Los compromisos suscritos en los acuerdos de gestión, se basan en la planeación estratégica de la Entidad y su evaluación se realiza anualmente. Adicionalmente contamos con las evaluaciones de desempeño que tambien se realizan anualmente. </v>
      </c>
      <c r="F77" s="61" t="str">
        <f t="shared" si="7"/>
        <v xml:space="preserve">Los compromisos suscritos en los acuerdos de gestión, se basan en la planeación estratégica de la Entidad y su evaluación se realiza anualmente. Adicionalmente contamos con las evaluaciones de desempeño que tambien se realizan anualmente. </v>
      </c>
      <c r="G77" s="61" t="s">
        <v>269</v>
      </c>
      <c r="H77" s="15" t="str">
        <f t="shared" si="4"/>
        <v>igual</v>
      </c>
      <c r="I77" s="15" t="s">
        <v>190</v>
      </c>
      <c r="J77" s="15" t="s">
        <v>269</v>
      </c>
      <c r="K77" s="15" t="s">
        <v>33</v>
      </c>
      <c r="L77" s="70" t="s">
        <v>171</v>
      </c>
      <c r="M77" s="61" t="str">
        <f t="shared" si="5"/>
        <v>TH</v>
      </c>
      <c r="N77" s="73" t="s">
        <v>171</v>
      </c>
      <c r="O77">
        <v>17</v>
      </c>
    </row>
    <row r="78" spans="1:15" ht="12.95" hidden="1" customHeight="1" x14ac:dyDescent="0.25">
      <c r="A78" s="52">
        <v>14</v>
      </c>
      <c r="B78" s="16" t="s">
        <v>45</v>
      </c>
      <c r="C78" s="14">
        <v>100</v>
      </c>
      <c r="D78" s="15" t="s">
        <v>301</v>
      </c>
      <c r="E78" s="61" t="str">
        <f t="shared" si="6"/>
        <v>repite</v>
      </c>
      <c r="F78"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v>
      </c>
      <c r="G78" s="61" t="s">
        <v>1236</v>
      </c>
      <c r="H78" s="15" t="str">
        <f t="shared" si="4"/>
        <v>igual</v>
      </c>
      <c r="I78" s="15" t="s">
        <v>190</v>
      </c>
      <c r="J78" s="15" t="s">
        <v>302</v>
      </c>
      <c r="K78" s="15" t="s">
        <v>33</v>
      </c>
      <c r="L78" s="70" t="s">
        <v>318</v>
      </c>
      <c r="M78" s="61" t="str">
        <f t="shared" si="5"/>
        <v>TH- Gest Bienes y Serv</v>
      </c>
      <c r="N78" s="73" t="s">
        <v>1042</v>
      </c>
      <c r="O78">
        <v>47</v>
      </c>
    </row>
    <row r="79" spans="1:15" ht="12.95" hidden="1" customHeight="1" x14ac:dyDescent="0.25">
      <c r="A79" s="53">
        <v>14</v>
      </c>
      <c r="B79" s="16" t="s">
        <v>45</v>
      </c>
      <c r="C79" s="14">
        <v>100</v>
      </c>
      <c r="D79" s="15" t="s">
        <v>301</v>
      </c>
      <c r="E79" s="61" t="str">
        <f t="shared" si="6"/>
        <v>repite</v>
      </c>
      <c r="F79"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v>
      </c>
      <c r="G79" s="61" t="s">
        <v>1237</v>
      </c>
      <c r="H79" s="15" t="str">
        <f t="shared" si="4"/>
        <v>igual</v>
      </c>
      <c r="I79" s="15" t="s">
        <v>190</v>
      </c>
      <c r="J79" s="87" t="s">
        <v>320</v>
      </c>
      <c r="K79" s="15" t="s">
        <v>33</v>
      </c>
      <c r="L79" s="70" t="s">
        <v>338</v>
      </c>
      <c r="M79" s="61" t="str">
        <f t="shared" si="5"/>
        <v>TH- Gest Bienes y Serv- Adquisiciones</v>
      </c>
      <c r="N79" s="73" t="s">
        <v>1043</v>
      </c>
      <c r="O79">
        <v>72</v>
      </c>
    </row>
    <row r="80" spans="1:15" ht="12.95" hidden="1" customHeight="1" x14ac:dyDescent="0.25">
      <c r="A80" s="60">
        <v>14</v>
      </c>
      <c r="B80" s="63" t="s">
        <v>45</v>
      </c>
      <c r="C80" s="56">
        <v>100</v>
      </c>
      <c r="D80" s="15" t="s">
        <v>397</v>
      </c>
      <c r="E80" s="61" t="str">
        <f t="shared" si="6"/>
        <v>repite</v>
      </c>
      <c r="F80"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v>
      </c>
      <c r="G80" s="61" t="s">
        <v>1238</v>
      </c>
      <c r="H80" s="15" t="str">
        <f t="shared" si="4"/>
        <v>igual</v>
      </c>
      <c r="I80" s="15" t="s">
        <v>190</v>
      </c>
      <c r="J80" s="80" t="s">
        <v>398</v>
      </c>
      <c r="K80" s="15" t="s">
        <v>33</v>
      </c>
      <c r="L80" s="70" t="s">
        <v>422</v>
      </c>
      <c r="M80" s="61" t="str">
        <f t="shared" si="5"/>
        <v>TH- Gest Bienes y Serv- Adquisiciones- Direcc Estrategico</v>
      </c>
      <c r="N80" s="73" t="s">
        <v>1044</v>
      </c>
      <c r="O80">
        <v>134</v>
      </c>
    </row>
    <row r="81" spans="1:15" ht="12.95" hidden="1" customHeight="1" x14ac:dyDescent="0.25">
      <c r="A81" s="60">
        <v>14</v>
      </c>
      <c r="B81" s="61" t="s">
        <v>45</v>
      </c>
      <c r="C81" s="56">
        <v>100</v>
      </c>
      <c r="D81" s="15" t="s">
        <v>431</v>
      </c>
      <c r="E81" s="61" t="str">
        <f t="shared" si="6"/>
        <v>repite</v>
      </c>
      <c r="F81"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v>
      </c>
      <c r="G81" s="61" t="s">
        <v>1239</v>
      </c>
      <c r="H81" s="15" t="str">
        <f t="shared" si="4"/>
        <v>igual</v>
      </c>
      <c r="I81" s="15" t="s">
        <v>190</v>
      </c>
      <c r="J81" s="80" t="s">
        <v>398</v>
      </c>
      <c r="K81" s="15" t="s">
        <v>33</v>
      </c>
      <c r="L81" s="70" t="s">
        <v>455</v>
      </c>
      <c r="M81" s="61" t="str">
        <f t="shared" si="5"/>
        <v>TH- Gest Bienes y Serv- Adquisiciones- Direcc Estrategico- Gest Conocimiento</v>
      </c>
      <c r="N81" s="73" t="s">
        <v>1045</v>
      </c>
      <c r="O81">
        <v>159</v>
      </c>
    </row>
    <row r="82" spans="1:15" ht="12.95" hidden="1" customHeight="1" x14ac:dyDescent="0.25">
      <c r="A82" s="58">
        <v>14</v>
      </c>
      <c r="B82" s="62" t="s">
        <v>45</v>
      </c>
      <c r="C82" s="56">
        <v>100</v>
      </c>
      <c r="D82" s="15" t="s">
        <v>465</v>
      </c>
      <c r="E82" s="61" t="str">
        <f t="shared" si="6"/>
        <v>repite</v>
      </c>
      <c r="F82" s="61" t="str">
        <f t="shared" si="7"/>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v>
      </c>
      <c r="G82" s="61" t="s">
        <v>1240</v>
      </c>
      <c r="H82" s="15" t="str">
        <f t="shared" si="4"/>
        <v>igual</v>
      </c>
      <c r="I82" s="15" t="s">
        <v>190</v>
      </c>
      <c r="J82" s="80" t="s">
        <v>466</v>
      </c>
      <c r="K82" s="15" t="s">
        <v>33</v>
      </c>
      <c r="L82" s="70" t="s">
        <v>488</v>
      </c>
      <c r="M82" s="61" t="str">
        <f t="shared" si="5"/>
        <v>TH- Gest Bienes y Serv- Adquisiciones- Direcc Estrategico- Gest Conocimiento- Mant_sop_TICs</v>
      </c>
      <c r="N82" s="73" t="s">
        <v>1046</v>
      </c>
      <c r="O82">
        <v>184</v>
      </c>
    </row>
    <row r="83" spans="1:15" ht="12.95" hidden="1" customHeight="1" x14ac:dyDescent="0.25">
      <c r="A83" s="58">
        <v>14</v>
      </c>
      <c r="B83" s="63" t="s">
        <v>45</v>
      </c>
      <c r="C83" s="56">
        <v>100</v>
      </c>
      <c r="D83" s="15" t="s">
        <v>497</v>
      </c>
      <c r="E83" s="61" t="str">
        <f t="shared" si="6"/>
        <v>repite</v>
      </c>
      <c r="F83" s="61" t="str">
        <f t="shared" si="7"/>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v>
      </c>
      <c r="G83" s="61" t="s">
        <v>1241</v>
      </c>
      <c r="H83" s="15" t="str">
        <f t="shared" si="4"/>
        <v>igual</v>
      </c>
      <c r="I83" s="15" t="s">
        <v>190</v>
      </c>
      <c r="J83" s="80" t="s">
        <v>466</v>
      </c>
      <c r="K83" s="15" t="s">
        <v>33</v>
      </c>
      <c r="L83" s="70" t="s">
        <v>520</v>
      </c>
      <c r="M83" s="61" t="str">
        <f t="shared" si="5"/>
        <v>TH- Gest Bienes y Serv- Adquisiciones- Direcc Estrategico- Gest Conocimiento- Mant_sop_TICs- Mejora continua</v>
      </c>
      <c r="N83" s="73" t="s">
        <v>1047</v>
      </c>
      <c r="O83">
        <v>209</v>
      </c>
    </row>
    <row r="84" spans="1:15" ht="12.95" hidden="1" customHeight="1" x14ac:dyDescent="0.25">
      <c r="A84" s="52">
        <v>14</v>
      </c>
      <c r="B84" s="22" t="s">
        <v>45</v>
      </c>
      <c r="C84" s="14">
        <v>100</v>
      </c>
      <c r="D84" s="15" t="s">
        <v>536</v>
      </c>
      <c r="E84" s="61" t="str">
        <f t="shared" si="6"/>
        <v>repite</v>
      </c>
      <c r="F84"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v>
      </c>
      <c r="G84" s="61" t="s">
        <v>1242</v>
      </c>
      <c r="H84" s="15" t="str">
        <f t="shared" si="4"/>
        <v>igual</v>
      </c>
      <c r="I84" s="15" t="s">
        <v>190</v>
      </c>
      <c r="J84" s="80" t="s">
        <v>537</v>
      </c>
      <c r="K84" s="15" t="s">
        <v>33</v>
      </c>
      <c r="L84" s="70" t="s">
        <v>575</v>
      </c>
      <c r="M84" s="61" t="str">
        <f t="shared" si="5"/>
        <v>TH- Gest Bienes y Serv- Adquisiciones- Direcc Estrategico- Gest Conocimiento- Mant_sop_TICs- Mejora continua- Despacho</v>
      </c>
      <c r="N84" s="73" t="s">
        <v>1048</v>
      </c>
      <c r="O84">
        <v>237</v>
      </c>
    </row>
    <row r="85" spans="1:15" ht="12.95" hidden="1" customHeight="1" x14ac:dyDescent="0.25">
      <c r="A85" s="52">
        <v>14</v>
      </c>
      <c r="B85" s="22" t="s">
        <v>45</v>
      </c>
      <c r="C85" s="14">
        <v>100</v>
      </c>
      <c r="D85" s="15" t="s">
        <v>582</v>
      </c>
      <c r="E85" s="61" t="str">
        <f t="shared" si="6"/>
        <v>repite</v>
      </c>
      <c r="F85"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v>
      </c>
      <c r="G85" s="61" t="s">
        <v>1243</v>
      </c>
      <c r="H85" s="15" t="str">
        <f t="shared" si="4"/>
        <v>igual</v>
      </c>
      <c r="I85" s="15" t="s">
        <v>190</v>
      </c>
      <c r="J85" s="90" t="s">
        <v>581</v>
      </c>
      <c r="K85" s="15" t="s">
        <v>33</v>
      </c>
      <c r="L85" s="70" t="s">
        <v>193</v>
      </c>
      <c r="M85" s="61" t="str">
        <f t="shared" si="5"/>
        <v>TH- Gest Bienes y Serv- Adquisiciones- Direcc Estrategico- Gest Conocimiento- Mant_sop_TICs- Mejora continua- Despacho- Juridica</v>
      </c>
      <c r="N85" s="73" t="s">
        <v>1049</v>
      </c>
      <c r="O85">
        <v>265</v>
      </c>
    </row>
    <row r="86" spans="1:15" ht="12.95" hidden="1" customHeight="1" thickBot="1" x14ac:dyDescent="0.25">
      <c r="A86" s="53">
        <v>14</v>
      </c>
      <c r="B86" s="28" t="s">
        <v>45</v>
      </c>
      <c r="C86" s="14">
        <v>100</v>
      </c>
      <c r="D86" s="15" t="s">
        <v>610</v>
      </c>
      <c r="E86" s="61" t="str">
        <f t="shared" si="6"/>
        <v>repite</v>
      </c>
      <c r="F86"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v>
      </c>
      <c r="G86" s="61" t="s">
        <v>1244</v>
      </c>
      <c r="H86" s="15" t="str">
        <f t="shared" si="4"/>
        <v>igual</v>
      </c>
      <c r="I86" s="15" t="s">
        <v>190</v>
      </c>
      <c r="J86" s="15" t="s">
        <v>611</v>
      </c>
      <c r="K86" s="15" t="s">
        <v>33</v>
      </c>
      <c r="L86" s="70" t="s">
        <v>179</v>
      </c>
      <c r="M86" s="61" t="str">
        <f t="shared" si="5"/>
        <v>TH- Gest Bienes y Serv- Adquisiciones- Direcc Estrategico- Gest Conocimiento- Mant_sop_TICs- Mejora continua- Despacho- Juridica- poblacional</v>
      </c>
      <c r="N86" s="73" t="s">
        <v>1050</v>
      </c>
      <c r="O86">
        <v>325</v>
      </c>
    </row>
    <row r="87" spans="1:15" ht="12.95" hidden="1" customHeight="1" x14ac:dyDescent="0.25">
      <c r="A87" s="53">
        <v>14</v>
      </c>
      <c r="B87" s="24" t="s">
        <v>45</v>
      </c>
      <c r="C87" s="14">
        <v>100</v>
      </c>
      <c r="D87" s="15" t="s">
        <v>636</v>
      </c>
      <c r="E87" s="61" t="str">
        <f t="shared" si="6"/>
        <v>repite</v>
      </c>
      <c r="F87" s="61" t="str">
        <f t="shared" si="7"/>
        <v xml:space="preserve">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v>
      </c>
      <c r="G87" s="61" t="s">
        <v>1245</v>
      </c>
      <c r="H87" s="15" t="str">
        <f t="shared" si="4"/>
        <v>igual</v>
      </c>
      <c r="I87" s="15" t="s">
        <v>190</v>
      </c>
      <c r="J87" s="15" t="s">
        <v>636</v>
      </c>
      <c r="K87" s="79" t="s">
        <v>33</v>
      </c>
      <c r="L87" s="70" t="s">
        <v>670</v>
      </c>
      <c r="M87" s="61" t="str">
        <f t="shared" si="5"/>
        <v>TH- Gest Bienes y Serv- Adquisiciones- Direcc Estrategico- Gest Conocimiento- Mant_sop_TICs- Mejora continua- Despacho- Juridica- poblacional- Dir Serv_socia</v>
      </c>
      <c r="N87" s="73" t="s">
        <v>1051</v>
      </c>
      <c r="O87">
        <v>351</v>
      </c>
    </row>
    <row r="88" spans="1:15" ht="12.95" hidden="1" customHeight="1" x14ac:dyDescent="0.25">
      <c r="A88" s="52">
        <v>14</v>
      </c>
      <c r="B88" s="13" t="s">
        <v>45</v>
      </c>
      <c r="C88" s="14">
        <v>100</v>
      </c>
      <c r="D88" s="15" t="s">
        <v>678</v>
      </c>
      <c r="E88" s="61" t="str">
        <f t="shared" si="6"/>
        <v>repite</v>
      </c>
      <c r="F88"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v>
      </c>
      <c r="G88" s="61" t="s">
        <v>1246</v>
      </c>
      <c r="H88" s="15" t="str">
        <f t="shared" si="4"/>
        <v>igual</v>
      </c>
      <c r="I88" s="15" t="s">
        <v>190</v>
      </c>
      <c r="J88" s="15" t="s">
        <v>678</v>
      </c>
      <c r="K88" s="15" t="s">
        <v>33</v>
      </c>
      <c r="L88" s="70" t="s">
        <v>694</v>
      </c>
      <c r="M88" s="61" t="str">
        <f t="shared" si="5"/>
        <v>TH- Gest Bienes y Serv- Adquisiciones- Direcc Estrategico- Gest Conocimiento- Mant_sop_TICs- Mejora continua- Despacho- Juridica- poblacional- Dir Serv_socia- Analsis y seg Politic soci</v>
      </c>
      <c r="N88" s="73" t="s">
        <v>1052</v>
      </c>
      <c r="O88">
        <v>376</v>
      </c>
    </row>
    <row r="89" spans="1:15" ht="12.95" customHeight="1" x14ac:dyDescent="0.25">
      <c r="A89" s="60">
        <v>14</v>
      </c>
      <c r="B89" s="62" t="s">
        <v>45</v>
      </c>
      <c r="C89" s="56">
        <v>85</v>
      </c>
      <c r="D89" s="15" t="s">
        <v>706</v>
      </c>
      <c r="E89" s="61" t="str">
        <f t="shared" si="6"/>
        <v>repite</v>
      </c>
      <c r="F89" s="61" t="str">
        <f t="shared" si="7"/>
        <v>Los compromisos suscritos en los acuerdos de gestión, se basan en la planeación estratégica de la Entidad y su evaluación se realiza anualmente. Adicionalmente contamos con las evaluaciones de desempeño que tambien se realizan anualmente. - Evaluaciones de desempeño y Acuerdos de Gestión realizados anualmente. No cargaron evidencia- Evaluaciones de desempeño y Acuerdos de Gestión realizados anualmente. No cargaron evidencias- Se evidenciaron listados de asistencia de las inducciones del Sistema Integrado de Gestión, la cuales aseguran que las personas y actividades  estén adecuadamente alineadas con la administración- Se evidenciaron listados de asistencia de las inducciones del Sistema Integrado de Gestión, la cuales aseguran que las personas y actividades  estén adecuadamente alineadas con la administración- La entidad cuenta con un manual de funciones para el el personal de planta y para los contratistas realiza studios previos y documentación precontractual que refleja la alineación de la necesidad de personal de acuerdo con las necesidades y apuestas de la administración.
- La entidad cuenta con un manual de funciones para el el personal de planta y para los contratistas realiza studios previos y documentación precontractual que refleja la alineación de la necesidad de personal de acuerdo con las necesidades y apuestas de la administración.
- El proceso de Dir Politico asegura que las personas y actividades a su cargo, estén adecuadamente alineadas con la administración,  mediante las evaluaciones de desempeño de los funcionarios y para los contratistas el supervisor del contrato lo hace mediate el IOPS.- ok no cargaron soporte- La Direccion Poblacional ha desarrollado una serie de capacitaciones tales son: Educación para el Trabajo y el Desarrollo Humano​
Educación Informal​
Inducción​
Reinducción
Entrenamiento en el Puesto de Trabajo​- Para las personas vinculadas por contrato de prestación de servicios se realiza un seguimiento mensual del cumplimiento de  las obligaciones contractuales, lo que permite realizar una adecuada alineación con la administración.
- El mapa de riesgos del Proceso fue oficializado,y, se actualizo los indicadores del proceso mediante circular 009 de 2018 . En el cuatrimestre, los resultados de la gestión se mantienen.- Existe un plan de trabajo por cada dependencia de la Subdirección.
Así mismo, los servidores de carrera administrativa fueron evaluados en su primer corte en agosto del presente año. En ésta evaluación del desempeño se evalúan competencias comportamentales de todos y cada uno.</v>
      </c>
      <c r="G89" s="61" t="s">
        <v>1247</v>
      </c>
      <c r="H89" s="15" t="str">
        <f t="shared" si="4"/>
        <v>ultima</v>
      </c>
      <c r="I89" s="15" t="s">
        <v>189</v>
      </c>
      <c r="J89" s="27" t="s">
        <v>705</v>
      </c>
      <c r="K89" s="15" t="s">
        <v>33</v>
      </c>
      <c r="L89" s="70" t="s">
        <v>183</v>
      </c>
      <c r="M89" s="61" t="str">
        <f t="shared" si="5"/>
        <v>TH- Gest Bienes y Serv- Adquisiciones- Direcc Estrategico- Gest Conocimiento- Mant_sop_TICs- Mejora continua- Despacho- Juridica- poblacional- Dir Serv_socia- Analsis y seg Politic soci- Territorial</v>
      </c>
      <c r="N89" s="73" t="s">
        <v>1053</v>
      </c>
      <c r="O89">
        <v>401</v>
      </c>
    </row>
    <row r="90" spans="1:15" ht="12.95" customHeight="1" x14ac:dyDescent="0.25">
      <c r="A90" s="52">
        <v>15</v>
      </c>
      <c r="B90" s="16" t="s">
        <v>47</v>
      </c>
      <c r="C90" s="14">
        <v>100</v>
      </c>
      <c r="D90" s="15" t="s">
        <v>270</v>
      </c>
      <c r="E90" s="61" t="str">
        <f t="shared" si="6"/>
        <v>Se cuenta con un plan de trabajo para los gestores de integridad, para la socialización de valores en las unidades operativas de la SDIS, para la vigencia 2018.</v>
      </c>
      <c r="F90" s="61" t="str">
        <f t="shared" si="7"/>
        <v>Se cuenta con un plan de trabajo para los gestores de integridad, para la socialización de valores en las unidades operativas de la SDIS, para la vigencia 2018.</v>
      </c>
      <c r="G90" s="61" t="s">
        <v>271</v>
      </c>
      <c r="H90" s="15" t="str">
        <f t="shared" si="4"/>
        <v>ultima</v>
      </c>
      <c r="I90" s="15" t="s">
        <v>189</v>
      </c>
      <c r="J90" s="15" t="s">
        <v>271</v>
      </c>
      <c r="K90" s="15" t="s">
        <v>28</v>
      </c>
      <c r="L90" s="70" t="s">
        <v>171</v>
      </c>
      <c r="M90" s="61" t="str">
        <f t="shared" si="5"/>
        <v>TH</v>
      </c>
      <c r="N90" s="73" t="s">
        <v>171</v>
      </c>
      <c r="O90">
        <v>18</v>
      </c>
    </row>
    <row r="91" spans="1:15" ht="12.95" customHeight="1" x14ac:dyDescent="0.25">
      <c r="A91" s="53">
        <v>16</v>
      </c>
      <c r="B91" s="16" t="s">
        <v>48</v>
      </c>
      <c r="C91" s="14">
        <v>100</v>
      </c>
      <c r="D91" s="15" t="s">
        <v>270</v>
      </c>
      <c r="E91" s="61" t="str">
        <f t="shared" si="6"/>
        <v>Se cuenta con un plan de trabajo para los gestores de integridad, para la socialización de valores en las unidades operativas de la SDIS, para la vigencia 2018.</v>
      </c>
      <c r="F91" s="61" t="str">
        <f t="shared" si="7"/>
        <v>Se cuenta con un plan de trabajo para los gestores de integridad, para la socialización de valores en las unidades operativas de la SDIS, para la vigencia 2018.</v>
      </c>
      <c r="G91" s="61" t="s">
        <v>271</v>
      </c>
      <c r="H91" s="15" t="str">
        <f t="shared" si="4"/>
        <v>ultima</v>
      </c>
      <c r="I91" s="15" t="s">
        <v>189</v>
      </c>
      <c r="J91" s="15" t="s">
        <v>271</v>
      </c>
      <c r="K91" s="15" t="s">
        <v>28</v>
      </c>
      <c r="L91" s="70" t="s">
        <v>171</v>
      </c>
      <c r="M91" s="61" t="str">
        <f t="shared" si="5"/>
        <v>TH</v>
      </c>
      <c r="N91" s="73" t="s">
        <v>171</v>
      </c>
      <c r="O91">
        <v>19</v>
      </c>
    </row>
    <row r="92" spans="1:15" ht="12.95" hidden="1" customHeight="1" x14ac:dyDescent="0.25">
      <c r="A92" s="53">
        <v>17</v>
      </c>
      <c r="B92" s="22" t="s">
        <v>49</v>
      </c>
      <c r="C92" s="14">
        <v>100</v>
      </c>
      <c r="D92" s="15" t="s">
        <v>272</v>
      </c>
      <c r="E92" s="61" t="str">
        <f t="shared" si="6"/>
        <v>Se tiene ne la Intraent la matriz de identificación, clasificación y valoración de riegos del proceso y revisión y se estan actualizando los actuales riesgos identificados.</v>
      </c>
      <c r="F92" s="61" t="str">
        <f t="shared" si="7"/>
        <v>Se tiene ne la Intraent la matriz de identificación, clasificación y valoración de riegos del proceso y revisión y se estan actualizando los actuales riesgos identificados.</v>
      </c>
      <c r="G92" s="61" t="s">
        <v>273</v>
      </c>
      <c r="H92" s="15" t="str">
        <f t="shared" si="4"/>
        <v>igual</v>
      </c>
      <c r="I92" s="15" t="s">
        <v>190</v>
      </c>
      <c r="J92" s="15" t="s">
        <v>273</v>
      </c>
      <c r="K92" s="15" t="s">
        <v>33</v>
      </c>
      <c r="L92" s="70" t="s">
        <v>171</v>
      </c>
      <c r="M92" s="61" t="str">
        <f t="shared" si="5"/>
        <v>TH</v>
      </c>
      <c r="N92" s="73" t="s">
        <v>171</v>
      </c>
      <c r="O92">
        <v>20</v>
      </c>
    </row>
    <row r="93" spans="1:15" ht="12.95" hidden="1" customHeight="1" x14ac:dyDescent="0.25">
      <c r="A93" s="52">
        <v>17</v>
      </c>
      <c r="B93" s="22" t="s">
        <v>49</v>
      </c>
      <c r="C93" s="14">
        <v>100</v>
      </c>
      <c r="D93" s="15" t="s">
        <v>304</v>
      </c>
      <c r="E93" s="61" t="str">
        <f t="shared" si="6"/>
        <v>repite</v>
      </c>
      <c r="F93"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v>
      </c>
      <c r="G93" s="61" t="s">
        <v>1248</v>
      </c>
      <c r="H93" s="15" t="str">
        <f t="shared" si="4"/>
        <v>igual</v>
      </c>
      <c r="I93" s="15" t="s">
        <v>190</v>
      </c>
      <c r="J93" s="15" t="s">
        <v>304</v>
      </c>
      <c r="K93" s="15" t="s">
        <v>33</v>
      </c>
      <c r="L93" s="70" t="s">
        <v>318</v>
      </c>
      <c r="M93" s="61" t="str">
        <f t="shared" si="5"/>
        <v>TH- Gest Bienes y Serv</v>
      </c>
      <c r="N93" s="73" t="s">
        <v>1042</v>
      </c>
      <c r="O93">
        <v>48</v>
      </c>
    </row>
    <row r="94" spans="1:15" ht="12.95" hidden="1" customHeight="1" x14ac:dyDescent="0.25">
      <c r="A94" s="52">
        <v>17</v>
      </c>
      <c r="B94" s="13" t="s">
        <v>49</v>
      </c>
      <c r="C94" s="14">
        <v>100</v>
      </c>
      <c r="D94" s="15" t="s">
        <v>323</v>
      </c>
      <c r="E94" s="61" t="str">
        <f t="shared" si="6"/>
        <v>repite</v>
      </c>
      <c r="F94"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v>
      </c>
      <c r="G94" s="61" t="s">
        <v>1249</v>
      </c>
      <c r="H94" s="15" t="str">
        <f t="shared" si="4"/>
        <v>igual</v>
      </c>
      <c r="I94" s="15" t="s">
        <v>190</v>
      </c>
      <c r="J94" s="87" t="s">
        <v>324</v>
      </c>
      <c r="K94" s="15" t="s">
        <v>33</v>
      </c>
      <c r="L94" s="70" t="s">
        <v>338</v>
      </c>
      <c r="M94" s="61" t="str">
        <f t="shared" si="5"/>
        <v>TH- Gest Bienes y Serv- Adquisiciones</v>
      </c>
      <c r="N94" s="73" t="s">
        <v>1043</v>
      </c>
      <c r="O94">
        <v>73</v>
      </c>
    </row>
    <row r="95" spans="1:15" ht="12.95" hidden="1" customHeight="1" x14ac:dyDescent="0.25">
      <c r="A95" s="58">
        <v>17</v>
      </c>
      <c r="B95" s="62" t="s">
        <v>49</v>
      </c>
      <c r="C95" s="56">
        <v>100</v>
      </c>
      <c r="D95" s="15" t="s">
        <v>399</v>
      </c>
      <c r="E95" s="61" t="str">
        <f t="shared" si="6"/>
        <v>repite</v>
      </c>
      <c r="F95"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v>
      </c>
      <c r="G95" s="61" t="s">
        <v>1250</v>
      </c>
      <c r="H95" s="15" t="str">
        <f t="shared" si="4"/>
        <v>igual</v>
      </c>
      <c r="I95" s="15" t="s">
        <v>190</v>
      </c>
      <c r="J95" s="80" t="s">
        <v>400</v>
      </c>
      <c r="K95" s="15" t="s">
        <v>33</v>
      </c>
      <c r="L95" s="70" t="s">
        <v>422</v>
      </c>
      <c r="M95" s="61" t="str">
        <f t="shared" si="5"/>
        <v>TH- Gest Bienes y Serv- Adquisiciones- Direcc Estrategico</v>
      </c>
      <c r="N95" s="73" t="s">
        <v>1044</v>
      </c>
      <c r="O95">
        <v>135</v>
      </c>
    </row>
    <row r="96" spans="1:15" ht="12.95" hidden="1" customHeight="1" x14ac:dyDescent="0.25">
      <c r="A96" s="60">
        <v>17</v>
      </c>
      <c r="B96" s="62" t="s">
        <v>49</v>
      </c>
      <c r="C96" s="56">
        <v>100</v>
      </c>
      <c r="D96" s="15" t="s">
        <v>432</v>
      </c>
      <c r="E96" s="61" t="str">
        <f t="shared" si="6"/>
        <v>repite</v>
      </c>
      <c r="F96"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v>
      </c>
      <c r="G96" s="61" t="s">
        <v>1251</v>
      </c>
      <c r="H96" s="15" t="str">
        <f t="shared" si="4"/>
        <v>igual</v>
      </c>
      <c r="I96" s="15" t="s">
        <v>190</v>
      </c>
      <c r="J96" s="80" t="s">
        <v>433</v>
      </c>
      <c r="K96" s="15" t="s">
        <v>33</v>
      </c>
      <c r="L96" s="70" t="s">
        <v>455</v>
      </c>
      <c r="M96" s="61" t="str">
        <f t="shared" si="5"/>
        <v>TH- Gest Bienes y Serv- Adquisiciones- Direcc Estrategico- Gest Conocimiento</v>
      </c>
      <c r="N96" s="73" t="s">
        <v>1045</v>
      </c>
      <c r="O96">
        <v>160</v>
      </c>
    </row>
    <row r="97" spans="1:15" ht="12.95" hidden="1" customHeight="1" x14ac:dyDescent="0.25">
      <c r="A97" s="58">
        <v>17</v>
      </c>
      <c r="B97" s="62" t="s">
        <v>49</v>
      </c>
      <c r="C97" s="56">
        <v>100</v>
      </c>
      <c r="D97" s="15" t="s">
        <v>467</v>
      </c>
      <c r="E97" s="61" t="str">
        <f t="shared" si="6"/>
        <v>repite</v>
      </c>
      <c r="F97"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v>
      </c>
      <c r="G97" s="61" t="s">
        <v>1252</v>
      </c>
      <c r="H97" s="15" t="str">
        <f t="shared" si="4"/>
        <v>igual</v>
      </c>
      <c r="I97" s="15" t="s">
        <v>190</v>
      </c>
      <c r="J97" s="80" t="s">
        <v>468</v>
      </c>
      <c r="K97" s="15" t="s">
        <v>33</v>
      </c>
      <c r="L97" s="70" t="s">
        <v>488</v>
      </c>
      <c r="M97" s="61" t="str">
        <f t="shared" si="5"/>
        <v>TH- Gest Bienes y Serv- Adquisiciones- Direcc Estrategico- Gest Conocimiento- Mant_sop_TICs</v>
      </c>
      <c r="N97" s="73" t="s">
        <v>1046</v>
      </c>
      <c r="O97">
        <v>185</v>
      </c>
    </row>
    <row r="98" spans="1:15" ht="12.95" hidden="1" customHeight="1" x14ac:dyDescent="0.25">
      <c r="A98" s="60">
        <v>17</v>
      </c>
      <c r="B98" s="62" t="s">
        <v>49</v>
      </c>
      <c r="C98" s="56">
        <v>100</v>
      </c>
      <c r="D98" s="15" t="s">
        <v>498</v>
      </c>
      <c r="E98" s="61" t="str">
        <f t="shared" si="6"/>
        <v>repite</v>
      </c>
      <c r="F98"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v>
      </c>
      <c r="G98" s="61" t="s">
        <v>1253</v>
      </c>
      <c r="H98" s="15" t="str">
        <f t="shared" si="4"/>
        <v>igual</v>
      </c>
      <c r="I98" s="15" t="s">
        <v>190</v>
      </c>
      <c r="J98" s="80" t="s">
        <v>499</v>
      </c>
      <c r="K98" s="15" t="s">
        <v>33</v>
      </c>
      <c r="L98" s="70" t="s">
        <v>520</v>
      </c>
      <c r="M98" s="61" t="str">
        <f t="shared" si="5"/>
        <v>TH- Gest Bienes y Serv- Adquisiciones- Direcc Estrategico- Gest Conocimiento- Mant_sop_TICs- Mejora continua</v>
      </c>
      <c r="N98" s="73" t="s">
        <v>1047</v>
      </c>
      <c r="O98">
        <v>210</v>
      </c>
    </row>
    <row r="99" spans="1:15" ht="12.95" hidden="1" customHeight="1" x14ac:dyDescent="0.25">
      <c r="A99" s="53">
        <v>17</v>
      </c>
      <c r="B99" s="16" t="s">
        <v>49</v>
      </c>
      <c r="C99" s="14">
        <v>100</v>
      </c>
      <c r="D99" s="15" t="s">
        <v>538</v>
      </c>
      <c r="E99" s="61" t="str">
        <f t="shared" si="6"/>
        <v>repite</v>
      </c>
      <c r="F99"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v>
      </c>
      <c r="G99" s="61" t="s">
        <v>1254</v>
      </c>
      <c r="H99" s="15" t="str">
        <f t="shared" si="4"/>
        <v>igual</v>
      </c>
      <c r="I99" s="15" t="s">
        <v>190</v>
      </c>
      <c r="J99" s="80" t="s">
        <v>539</v>
      </c>
      <c r="K99" s="15" t="s">
        <v>33</v>
      </c>
      <c r="L99" s="70" t="s">
        <v>575</v>
      </c>
      <c r="M99" s="61" t="str">
        <f t="shared" si="5"/>
        <v>TH- Gest Bienes y Serv- Adquisiciones- Direcc Estrategico- Gest Conocimiento- Mant_sop_TICs- Mejora continua- Despacho</v>
      </c>
      <c r="N99" s="73" t="s">
        <v>1048</v>
      </c>
      <c r="O99">
        <v>238</v>
      </c>
    </row>
    <row r="100" spans="1:15" ht="12.95" hidden="1" customHeight="1" x14ac:dyDescent="0.25">
      <c r="A100" s="53">
        <v>17</v>
      </c>
      <c r="B100" s="16" t="s">
        <v>49</v>
      </c>
      <c r="C100" s="14"/>
      <c r="D100" s="15" t="s">
        <v>584</v>
      </c>
      <c r="E100" s="61" t="str">
        <f t="shared" si="6"/>
        <v>repite</v>
      </c>
      <c r="F100"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v>
      </c>
      <c r="G100" s="61" t="s">
        <v>1255</v>
      </c>
      <c r="H100" s="15" t="str">
        <f t="shared" si="4"/>
        <v>igual</v>
      </c>
      <c r="I100" s="15" t="s">
        <v>190</v>
      </c>
      <c r="J100" s="15" t="s">
        <v>585</v>
      </c>
      <c r="K100" s="15" t="s">
        <v>33</v>
      </c>
      <c r="L100" s="70" t="s">
        <v>193</v>
      </c>
      <c r="M100" s="61" t="str">
        <f t="shared" si="5"/>
        <v>TH- Gest Bienes y Serv- Adquisiciones- Direcc Estrategico- Gest Conocimiento- Mant_sop_TICs- Mejora continua- Despacho- Juridica</v>
      </c>
      <c r="N100" s="73" t="s">
        <v>1049</v>
      </c>
      <c r="O100">
        <v>266</v>
      </c>
    </row>
    <row r="101" spans="1:15" ht="12.95" hidden="1" customHeight="1" x14ac:dyDescent="0.25">
      <c r="A101" s="53">
        <v>17</v>
      </c>
      <c r="B101" s="21" t="s">
        <v>49</v>
      </c>
      <c r="C101" s="14">
        <v>100</v>
      </c>
      <c r="D101" s="15" t="s">
        <v>605</v>
      </c>
      <c r="E101" s="61" t="str">
        <f t="shared" si="6"/>
        <v>repite</v>
      </c>
      <c r="F101" s="61" t="str">
        <f t="shared" si="7"/>
        <v xml:space="preserve">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v>
      </c>
      <c r="G101" s="61" t="s">
        <v>1256</v>
      </c>
      <c r="H101" s="15" t="str">
        <f t="shared" si="4"/>
        <v>igual</v>
      </c>
      <c r="I101" s="15" t="s">
        <v>190</v>
      </c>
      <c r="J101" s="15" t="s">
        <v>612</v>
      </c>
      <c r="K101" s="15" t="s">
        <v>33</v>
      </c>
      <c r="L101" s="70" t="s">
        <v>179</v>
      </c>
      <c r="M101" s="61" t="str">
        <f t="shared" si="5"/>
        <v>TH- Gest Bienes y Serv- Adquisiciones- Direcc Estrategico- Gest Conocimiento- Mant_sop_TICs- Mejora continua- Despacho- Juridica- poblacional</v>
      </c>
      <c r="N101" s="73" t="s">
        <v>1050</v>
      </c>
      <c r="O101">
        <v>326</v>
      </c>
    </row>
    <row r="102" spans="1:15" ht="12.95" hidden="1" customHeight="1" x14ac:dyDescent="0.25">
      <c r="A102" s="53">
        <v>17</v>
      </c>
      <c r="B102" s="22" t="s">
        <v>49</v>
      </c>
      <c r="C102" s="14">
        <v>100</v>
      </c>
      <c r="D102" s="15" t="s">
        <v>637</v>
      </c>
      <c r="E102" s="61" t="str">
        <f t="shared" si="6"/>
        <v>repite</v>
      </c>
      <c r="F102"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v>
      </c>
      <c r="G102" s="61" t="s">
        <v>1257</v>
      </c>
      <c r="H102" s="15" t="str">
        <f t="shared" si="4"/>
        <v>igual</v>
      </c>
      <c r="I102" s="15" t="s">
        <v>190</v>
      </c>
      <c r="J102" s="15" t="s">
        <v>638</v>
      </c>
      <c r="K102" s="79" t="s">
        <v>33</v>
      </c>
      <c r="L102" s="70" t="s">
        <v>670</v>
      </c>
      <c r="M102" s="61" t="str">
        <f t="shared" si="5"/>
        <v>TH- Gest Bienes y Serv- Adquisiciones- Direcc Estrategico- Gest Conocimiento- Mant_sop_TICs- Mejora continua- Despacho- Juridica- poblacional- Dir Serv_socia</v>
      </c>
      <c r="N102" s="73" t="s">
        <v>1051</v>
      </c>
      <c r="O102">
        <v>352</v>
      </c>
    </row>
    <row r="103" spans="1:15" ht="12.95" hidden="1" customHeight="1" x14ac:dyDescent="0.25">
      <c r="A103" s="52">
        <v>17</v>
      </c>
      <c r="B103" s="22" t="s">
        <v>49</v>
      </c>
      <c r="C103" s="14">
        <v>100</v>
      </c>
      <c r="D103" s="15" t="s">
        <v>679</v>
      </c>
      <c r="E103" s="61" t="str">
        <f t="shared" si="6"/>
        <v>repite</v>
      </c>
      <c r="F103" s="61" t="str">
        <f t="shared" si="7"/>
        <v>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 La gestora realiza seguimiento al cumplimiento de las actividades y productos del Proceso - Informe de gestión del Proceso de Análisis y Seguimiento.</v>
      </c>
      <c r="G103" s="61" t="s">
        <v>1258</v>
      </c>
      <c r="H103" s="15" t="str">
        <f t="shared" si="4"/>
        <v>igual</v>
      </c>
      <c r="I103" s="15" t="s">
        <v>190</v>
      </c>
      <c r="J103" s="15" t="s">
        <v>680</v>
      </c>
      <c r="K103" s="15" t="s">
        <v>33</v>
      </c>
      <c r="L103" s="70" t="s">
        <v>694</v>
      </c>
      <c r="M103" s="61" t="str">
        <f t="shared" si="5"/>
        <v>TH- Gest Bienes y Serv- Adquisiciones- Direcc Estrategico- Gest Conocimiento- Mant_sop_TICs- Mejora continua- Despacho- Juridica- poblacional- Dir Serv_socia- Analsis y seg Politic soci</v>
      </c>
      <c r="N103" s="73" t="s">
        <v>1052</v>
      </c>
      <c r="O103">
        <v>377</v>
      </c>
    </row>
    <row r="104" spans="1:15" ht="12.95" customHeight="1" x14ac:dyDescent="0.25">
      <c r="A104" s="60">
        <v>17</v>
      </c>
      <c r="B104" s="64" t="s">
        <v>49</v>
      </c>
      <c r="C104" s="56">
        <v>90</v>
      </c>
      <c r="D104" s="15" t="s">
        <v>707</v>
      </c>
      <c r="E104" s="61" t="str">
        <f t="shared" si="6"/>
        <v>repite</v>
      </c>
      <c r="F104" s="61" t="str">
        <f t="shared" si="7"/>
        <v xml:space="preserve">Se tiene ne la Intraent la matriz de identificación, clasificación y valoración de riegos del proceso y revisión y se estan actualizando los actuales riesgos identificados.- El de avance de las actividades contempladas en la Matriz de Riesgos se presentan con corte a octubre 25 de 2018 y estamos en proceso de revalorización de los riesgos por cuanto se está cumpliendo el año de formulación-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el plan de manejo de los riesgos del proceso de Direccionamiento Estratégico.- Se evidenció la circular 024 de 2018, donde se actualizaron 2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no registraron nada- Mediante memorando INT. 42596 del 14/08/2018 se solicitó al DADE la oficialización de los indicadores de gestión y derogación de riesgos asociados del proceso de construcción e implementación de Políticas Públicas Sociales. - Se carga en el instrumento de acciones de mejora le plan de manejo de riegos asociados al Proceso de Direccionamiento de los Servicios Sociales.- La gestora realiza seguimiento al cumplimiento de las actividades y productos del Proceso - Informe de gestión del Proceso de Análisis y Seguimiento.- Se remite a DADE la matriz de riesgo y el plan de manejo para la revisión y  oficialización de los servicios.
</v>
      </c>
      <c r="G104" s="61" t="s">
        <v>1259</v>
      </c>
      <c r="H104" s="15" t="str">
        <f t="shared" si="4"/>
        <v>ultima</v>
      </c>
      <c r="I104" s="15" t="s">
        <v>189</v>
      </c>
      <c r="J104" s="15" t="s">
        <v>708</v>
      </c>
      <c r="K104" s="15" t="s">
        <v>33</v>
      </c>
      <c r="L104" s="70" t="s">
        <v>183</v>
      </c>
      <c r="M104" s="61" t="str">
        <f t="shared" si="5"/>
        <v>TH- Gest Bienes y Serv- Adquisiciones- Direcc Estrategico- Gest Conocimiento- Mant_sop_TICs- Mejora continua- Despacho- Juridica- poblacional- Dir Serv_socia- Analsis y seg Politic soci- Territorial</v>
      </c>
      <c r="N104" s="73" t="s">
        <v>1053</v>
      </c>
      <c r="O104">
        <v>402</v>
      </c>
    </row>
    <row r="105" spans="1:15" ht="12.95" customHeight="1" x14ac:dyDescent="0.25">
      <c r="A105" s="58">
        <v>18</v>
      </c>
      <c r="B105" s="64" t="s">
        <v>50</v>
      </c>
      <c r="C105" s="56">
        <v>100</v>
      </c>
      <c r="D105" s="15" t="s">
        <v>341</v>
      </c>
      <c r="E105" s="61" t="str">
        <f t="shared" si="6"/>
        <v>La Entidad realiza seguimiento al Plan de Acción Institucional ,así mismo reporta a acada uno de los responsables de los proyectos de inversión la retroalimentación del analisis realizado en el formato denominado "Logros, Alertas y Recomendaciones a Proyectos de Inversión"</v>
      </c>
      <c r="F105" s="61" t="str">
        <f t="shared" si="7"/>
        <v>La Entidad realiza seguimiento al Plan de Acción Institucional ,así mismo reporta a acada uno de los responsables de los proyectos de inversión la retroalimentación del analisis realizado en el formato denominado "Logros, Alertas y Recomendaciones a Proyectos de Inversión"</v>
      </c>
      <c r="G105" s="61" t="s">
        <v>342</v>
      </c>
      <c r="H105" s="15" t="str">
        <f t="shared" si="4"/>
        <v>ultima</v>
      </c>
      <c r="I105" s="15" t="s">
        <v>189</v>
      </c>
      <c r="J105" s="80" t="s">
        <v>342</v>
      </c>
      <c r="K105" s="15" t="s">
        <v>37</v>
      </c>
      <c r="L105" s="70" t="s">
        <v>37</v>
      </c>
      <c r="M105" s="61" t="str">
        <f t="shared" si="5"/>
        <v>DADE</v>
      </c>
      <c r="N105" s="73" t="s">
        <v>37</v>
      </c>
      <c r="O105">
        <v>93</v>
      </c>
    </row>
    <row r="106" spans="1:15" ht="12.95" customHeight="1" x14ac:dyDescent="0.25">
      <c r="A106" s="53">
        <v>19</v>
      </c>
      <c r="B106" s="22" t="s">
        <v>51</v>
      </c>
      <c r="C106" s="14">
        <v>100</v>
      </c>
      <c r="D106" s="15" t="s">
        <v>274</v>
      </c>
      <c r="E106" s="61" t="str">
        <f t="shared" si="6"/>
        <v>Se cuenta con el Plan de Trabajo de la SGDTH, alineado con los objetivos estratégicos, del cual se realiza seguimiento y reporte trimestral a la OCI.</v>
      </c>
      <c r="F106" s="61" t="str">
        <f t="shared" si="7"/>
        <v>Se cuenta con el Plan de Trabajo de la SGDTH, alineado con los objetivos estratégicos, del cual se realiza seguimiento y reporte trimestral a la OCI.</v>
      </c>
      <c r="G106" s="61" t="s">
        <v>274</v>
      </c>
      <c r="H106" s="15" t="str">
        <f t="shared" si="4"/>
        <v>ultima</v>
      </c>
      <c r="I106" s="15" t="s">
        <v>189</v>
      </c>
      <c r="J106" s="15" t="s">
        <v>274</v>
      </c>
      <c r="K106" s="15" t="s">
        <v>28</v>
      </c>
      <c r="L106" s="70" t="s">
        <v>171</v>
      </c>
      <c r="M106" s="61" t="str">
        <f t="shared" si="5"/>
        <v>TH</v>
      </c>
      <c r="N106" s="73" t="s">
        <v>171</v>
      </c>
      <c r="O106">
        <v>21</v>
      </c>
    </row>
    <row r="107" spans="1:15" ht="12.95" customHeight="1" x14ac:dyDescent="0.25">
      <c r="A107" s="52">
        <v>20</v>
      </c>
      <c r="B107" s="16" t="s">
        <v>52</v>
      </c>
      <c r="C107" s="14">
        <v>100</v>
      </c>
      <c r="D107" s="15" t="s">
        <v>267</v>
      </c>
      <c r="E107" s="61" t="str">
        <f t="shared" si="6"/>
        <v>Se tiene el "informe acuerdos de gestión 2017", sin fecha, en el cual da como resultado de la evaluación de desempeño de 2017, 957 servidores fueron evaluados y 35 gerentes públicos suscribieron y fueron evaluados mediante acuerdos de gestión.</v>
      </c>
      <c r="F107" s="61" t="str">
        <f t="shared" si="7"/>
        <v>Se tiene el "informe acuerdos de gestión 2017", sin fecha, en el cual da como resultado de la evaluación de desempeño de 2017, 957 servidores fueron evaluados y 35 gerentes públicos suscribieron y fueron evaluados mediante acuerdos de gestión.</v>
      </c>
      <c r="G107" s="61" t="s">
        <v>268</v>
      </c>
      <c r="H107" s="15" t="str">
        <f t="shared" si="4"/>
        <v>ultima</v>
      </c>
      <c r="I107" s="15" t="s">
        <v>189</v>
      </c>
      <c r="J107" s="87" t="s">
        <v>268</v>
      </c>
      <c r="K107" s="15" t="s">
        <v>28</v>
      </c>
      <c r="L107" s="70" t="s">
        <v>171</v>
      </c>
      <c r="M107" s="61" t="str">
        <f t="shared" si="5"/>
        <v>TH</v>
      </c>
      <c r="N107" s="73" t="s">
        <v>171</v>
      </c>
      <c r="O107">
        <v>22</v>
      </c>
    </row>
    <row r="108" spans="1:15" ht="12.95" customHeight="1" x14ac:dyDescent="0.25">
      <c r="A108" s="53">
        <v>21</v>
      </c>
      <c r="B108" s="18" t="s">
        <v>54</v>
      </c>
      <c r="C108" s="14">
        <v>100</v>
      </c>
      <c r="D108" s="80" t="s">
        <v>219</v>
      </c>
      <c r="E108" s="61" t="str">
        <f t="shared" si="6"/>
        <v xml:space="preserve">La OCI evalúa la eficacia de las estrategias de la entidad para promover la integridad en el servicio público, principalmente cuando realiza la auditoría a los procesos de atención al ciudadano, los sistemas de información y atención de las PQ,R,S; el seguimiento a directrices para prevenir conductas irregulares relacionadas con incumplimiento de manuales de funciones y de procedimientos y pérdida de elementos y documentos públicos y  el Seguimiento a las medidas de austeridad en el gasto público
</v>
      </c>
      <c r="F108" s="61" t="str">
        <f t="shared" si="7"/>
        <v xml:space="preserve">La OCI evalúa la eficacia de las estrategias de la entidad para promover la integridad en el servicio público, principalmente cuando realiza la auditoría a los procesos de atención al ciudadano, los sistemas de información y atención de las PQ,R,S; el seguimiento a directrices para prevenir conductas irregulares relacionadas con incumplimiento de manuales de funciones y de procedimientos y pérdida de elementos y documentos públicos y  el Seguimiento a las medidas de austeridad en el gasto público
</v>
      </c>
      <c r="G108" s="61" t="s">
        <v>219</v>
      </c>
      <c r="H108" s="15" t="str">
        <f t="shared" si="4"/>
        <v>ultima</v>
      </c>
      <c r="I108" s="15" t="s">
        <v>189</v>
      </c>
      <c r="J108" s="80" t="s">
        <v>219</v>
      </c>
      <c r="K108" s="15" t="s">
        <v>55</v>
      </c>
      <c r="L108" s="70" t="s">
        <v>602</v>
      </c>
      <c r="M108" s="61" t="str">
        <f t="shared" si="5"/>
        <v>oci</v>
      </c>
      <c r="N108" s="73" t="s">
        <v>602</v>
      </c>
      <c r="O108">
        <v>285</v>
      </c>
    </row>
    <row r="109" spans="1:15" ht="12.95" customHeight="1" x14ac:dyDescent="0.25">
      <c r="A109" s="52">
        <v>22</v>
      </c>
      <c r="B109" s="30" t="s">
        <v>56</v>
      </c>
      <c r="C109" s="14">
        <v>100</v>
      </c>
      <c r="D109" s="80" t="s">
        <v>220</v>
      </c>
      <c r="E109" s="61" t="str">
        <f t="shared" si="6"/>
        <v>En el desarrollo de las auditorías la OCI, verifica en los procedimientos la eficacia de los controles establecidos y de encontrarlos deficientes se comunica al representante de la alta gerencia para que se tomen las decisiones del caso.</v>
      </c>
      <c r="F109" s="61" t="str">
        <f t="shared" si="7"/>
        <v>En el desarrollo de las auditorías la OCI, verifica en los procedimientos la eficacia de los controles establecidos y de encontrarlos deficientes se comunica al representante de la alta gerencia para que se tomen las decisiones del caso.</v>
      </c>
      <c r="G109" s="61" t="s">
        <v>220</v>
      </c>
      <c r="H109" s="15" t="str">
        <f t="shared" si="4"/>
        <v>ultima</v>
      </c>
      <c r="I109" s="15" t="s">
        <v>189</v>
      </c>
      <c r="J109" s="80" t="s">
        <v>220</v>
      </c>
      <c r="K109" s="15" t="s">
        <v>55</v>
      </c>
      <c r="L109" s="70" t="s">
        <v>602</v>
      </c>
      <c r="M109" s="61" t="str">
        <f t="shared" si="5"/>
        <v>oci</v>
      </c>
      <c r="N109" s="73" t="s">
        <v>602</v>
      </c>
      <c r="O109">
        <v>286</v>
      </c>
    </row>
    <row r="110" spans="1:15" ht="12.95" customHeight="1" x14ac:dyDescent="0.25">
      <c r="A110" s="52">
        <v>23</v>
      </c>
      <c r="B110" s="18" t="s">
        <v>57</v>
      </c>
      <c r="C110" s="14">
        <v>100</v>
      </c>
      <c r="D110" s="80" t="s">
        <v>199</v>
      </c>
      <c r="E110" s="61" t="str">
        <f t="shared" si="6"/>
        <v xml:space="preserve">La OCI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del informe de seguimiento y recomendaciones orientadas al cumplimiento de las metas del Plan de Desarrollo - Decreto 215 de 2017.  </v>
      </c>
      <c r="F110" s="61" t="str">
        <f t="shared" si="7"/>
        <v xml:space="preserve">La OCI proporciona información sobre la idoneidad y efectividad de las operaciones de la entidad, el flujo de información, las políticas de operación y sobre el seguimiento en la consecución de los objetivos de las metas de la Entidad, mediante la participación en los comités y en la rendición del informe de seguimiento y recomendaciones orientadas al cumplimiento de las metas del Plan de Desarrollo - Decreto 215 de 2017.  </v>
      </c>
      <c r="G110" s="61" t="s">
        <v>199</v>
      </c>
      <c r="H110" s="15" t="str">
        <f t="shared" si="4"/>
        <v>ultima</v>
      </c>
      <c r="I110" s="15" t="s">
        <v>189</v>
      </c>
      <c r="J110" s="80" t="s">
        <v>199</v>
      </c>
      <c r="K110" s="15" t="s">
        <v>55</v>
      </c>
      <c r="L110" s="70" t="s">
        <v>602</v>
      </c>
      <c r="M110" s="61" t="str">
        <f t="shared" si="5"/>
        <v>oci</v>
      </c>
      <c r="N110" s="73" t="s">
        <v>602</v>
      </c>
      <c r="O110">
        <v>287</v>
      </c>
    </row>
    <row r="111" spans="1:15" ht="12.95" customHeight="1" x14ac:dyDescent="0.25">
      <c r="A111" s="53">
        <v>24</v>
      </c>
      <c r="B111" s="21" t="s">
        <v>58</v>
      </c>
      <c r="C111" s="14">
        <v>100</v>
      </c>
      <c r="D111" s="80" t="s">
        <v>594</v>
      </c>
      <c r="E111" s="61" t="str">
        <f t="shared" si="6"/>
        <v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tambie se inico la auditoria al Sistema Integrado de Gestión - Subsistema de Gestión Seguridad y Salud en el trabajo SG-SST
</v>
      </c>
      <c r="F111" s="61" t="str">
        <f t="shared" si="7"/>
        <v xml:space="preserve">La OCI desarrolló las auditorías programadas, de acuerdo con el plan de auditorías aprobado, en este periodo se iniciaron las auditorías del  Decreto 371 del 2010, "DE LOS PROCESOS DE CONTRATACIÓN" y la "DE LOS PROCESOS DE ATENCIÓN AL CIUDADANO, LOS SISTEMAS DE INFORMACIÓN Y ATENCIÓN DE LAS P,Q,R,S DE LOS CIUDADANOS" y se termino la de "LOS PROCESOS DE LA PARTICIPACIÓN CIUDADANA Y CONTROL SOCIAL"; tambie se inico la auditoria al Sistema Integrado de Gestión - Subsistema de Gestión Seguridad y Salud en el trabajo SG-SST
</v>
      </c>
      <c r="G111" s="61" t="s">
        <v>594</v>
      </c>
      <c r="H111" s="15" t="str">
        <f t="shared" si="4"/>
        <v>ultima</v>
      </c>
      <c r="I111" s="15" t="s">
        <v>189</v>
      </c>
      <c r="J111" s="80" t="s">
        <v>594</v>
      </c>
      <c r="K111" s="15" t="s">
        <v>55</v>
      </c>
      <c r="L111" s="70" t="s">
        <v>602</v>
      </c>
      <c r="M111" s="61" t="str">
        <f t="shared" si="5"/>
        <v>oci</v>
      </c>
      <c r="N111" s="73" t="s">
        <v>602</v>
      </c>
      <c r="O111">
        <v>288</v>
      </c>
    </row>
    <row r="112" spans="1:15" ht="12.95" customHeight="1" x14ac:dyDescent="0.25">
      <c r="A112" s="52">
        <v>25</v>
      </c>
      <c r="B112" s="22" t="s">
        <v>59</v>
      </c>
      <c r="C112" s="14">
        <v>100</v>
      </c>
      <c r="D112" s="80" t="s">
        <v>213</v>
      </c>
      <c r="E112" s="61" t="str">
        <f t="shared" si="6"/>
        <v>Mediante los informes ejecutivos y los controles de advertencia, se proporciona información a la alta gerencia del cumplimiento de las actividades de la Oficina de Control Interno, las cuales están descritas en el Plan de acción de la Oficina para esta vigencia.</v>
      </c>
      <c r="F112" s="61" t="str">
        <f t="shared" si="7"/>
        <v>Mediante los informes ejecutivos y los controles de advertencia, se proporciona información a la alta gerencia del cumplimiento de las actividades de la Oficina de Control Interno, las cuales están descritas en el Plan de acción de la Oficina para esta vigencia.</v>
      </c>
      <c r="G112" s="61" t="s">
        <v>213</v>
      </c>
      <c r="H112" s="15" t="str">
        <f t="shared" si="4"/>
        <v>ultima</v>
      </c>
      <c r="I112" s="15" t="s">
        <v>189</v>
      </c>
      <c r="J112" s="80" t="s">
        <v>213</v>
      </c>
      <c r="K112" s="15" t="s">
        <v>55</v>
      </c>
      <c r="L112" s="70" t="s">
        <v>602</v>
      </c>
      <c r="M112" s="61" t="str">
        <f t="shared" si="5"/>
        <v>oci</v>
      </c>
      <c r="N112" s="73" t="s">
        <v>602</v>
      </c>
      <c r="O112">
        <v>289</v>
      </c>
    </row>
    <row r="113" spans="1:15" ht="12.95" hidden="1" customHeight="1" x14ac:dyDescent="0.25">
      <c r="A113" s="53">
        <v>26</v>
      </c>
      <c r="B113" s="22" t="s">
        <v>62</v>
      </c>
      <c r="C113" s="14">
        <v>100</v>
      </c>
      <c r="D113" s="15" t="s">
        <v>275</v>
      </c>
      <c r="E113" s="61" t="str">
        <f t="shared" si="6"/>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v>
      </c>
      <c r="F113"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v>
      </c>
      <c r="G113" s="61" t="s">
        <v>275</v>
      </c>
      <c r="H113" s="15" t="str">
        <f t="shared" si="4"/>
        <v>igual</v>
      </c>
      <c r="I113" s="15" t="s">
        <v>190</v>
      </c>
      <c r="J113" s="15" t="s">
        <v>275</v>
      </c>
      <c r="K113" s="15" t="s">
        <v>33</v>
      </c>
      <c r="L113" s="70" t="s">
        <v>171</v>
      </c>
      <c r="M113" s="61" t="str">
        <f t="shared" si="5"/>
        <v>TH</v>
      </c>
      <c r="N113" s="73" t="s">
        <v>171</v>
      </c>
      <c r="O113">
        <v>23</v>
      </c>
    </row>
    <row r="114" spans="1:15" ht="12.95" hidden="1" customHeight="1" x14ac:dyDescent="0.25">
      <c r="A114" s="52">
        <v>26</v>
      </c>
      <c r="B114" s="22" t="s">
        <v>62</v>
      </c>
      <c r="C114" s="14">
        <v>100</v>
      </c>
      <c r="D114" s="15" t="s">
        <v>305</v>
      </c>
      <c r="E114" s="61" t="str">
        <f t="shared" si="6"/>
        <v>repite</v>
      </c>
      <c r="F114"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v>
      </c>
      <c r="G114" s="61" t="s">
        <v>827</v>
      </c>
      <c r="H114" s="15" t="str">
        <f t="shared" si="4"/>
        <v>igual</v>
      </c>
      <c r="I114" s="15" t="s">
        <v>190</v>
      </c>
      <c r="J114" s="15" t="s">
        <v>305</v>
      </c>
      <c r="K114" s="15" t="s">
        <v>33</v>
      </c>
      <c r="L114" s="70" t="s">
        <v>318</v>
      </c>
      <c r="M114" s="61" t="str">
        <f t="shared" si="5"/>
        <v>TH- Gest Bienes y Serv</v>
      </c>
      <c r="N114" s="73" t="s">
        <v>1042</v>
      </c>
      <c r="O114">
        <v>49</v>
      </c>
    </row>
    <row r="115" spans="1:15" ht="12.95" hidden="1" customHeight="1" x14ac:dyDescent="0.25">
      <c r="A115" s="53">
        <v>26</v>
      </c>
      <c r="B115" s="22" t="s">
        <v>62</v>
      </c>
      <c r="C115" s="14">
        <v>100</v>
      </c>
      <c r="D115" s="15" t="s">
        <v>325</v>
      </c>
      <c r="E115" s="61" t="str">
        <f t="shared" si="6"/>
        <v>repite</v>
      </c>
      <c r="F115"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v>
      </c>
      <c r="G115" s="61" t="s">
        <v>1260</v>
      </c>
      <c r="H115" s="15" t="str">
        <f t="shared" si="4"/>
        <v>igual</v>
      </c>
      <c r="I115" s="15" t="s">
        <v>190</v>
      </c>
      <c r="J115" s="87" t="s">
        <v>326</v>
      </c>
      <c r="K115" s="15" t="s">
        <v>33</v>
      </c>
      <c r="L115" s="70" t="s">
        <v>338</v>
      </c>
      <c r="M115" s="61" t="str">
        <f t="shared" si="5"/>
        <v>TH- Gest Bienes y Serv- Adquisiciones</v>
      </c>
      <c r="N115" s="73" t="s">
        <v>1043</v>
      </c>
      <c r="O115">
        <v>74</v>
      </c>
    </row>
    <row r="116" spans="1:15" ht="12.95" hidden="1" customHeight="1" thickBot="1" x14ac:dyDescent="0.25">
      <c r="A116" s="58">
        <v>26</v>
      </c>
      <c r="B116" s="59" t="s">
        <v>62</v>
      </c>
      <c r="C116" s="56">
        <v>100</v>
      </c>
      <c r="D116" s="15" t="s">
        <v>401</v>
      </c>
      <c r="E116" s="61" t="str">
        <f t="shared" si="6"/>
        <v>repite</v>
      </c>
      <c r="F116"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v>
      </c>
      <c r="G116" s="61" t="s">
        <v>1261</v>
      </c>
      <c r="H116" s="15" t="str">
        <f t="shared" si="4"/>
        <v>igual</v>
      </c>
      <c r="I116" s="15" t="s">
        <v>190</v>
      </c>
      <c r="J116" s="80" t="s">
        <v>400</v>
      </c>
      <c r="K116" s="15" t="s">
        <v>33</v>
      </c>
      <c r="L116" s="70" t="s">
        <v>422</v>
      </c>
      <c r="M116" s="61" t="str">
        <f t="shared" si="5"/>
        <v>TH- Gest Bienes y Serv- Adquisiciones- Direcc Estrategico</v>
      </c>
      <c r="N116" s="73" t="s">
        <v>1044</v>
      </c>
      <c r="O116">
        <v>136</v>
      </c>
    </row>
    <row r="117" spans="1:15" ht="12.95" hidden="1" customHeight="1" x14ac:dyDescent="0.25">
      <c r="A117" s="58">
        <v>26</v>
      </c>
      <c r="B117" s="68" t="s">
        <v>62</v>
      </c>
      <c r="C117" s="56">
        <v>100</v>
      </c>
      <c r="D117" s="15" t="s">
        <v>434</v>
      </c>
      <c r="E117" s="61" t="str">
        <f t="shared" si="6"/>
        <v>repite</v>
      </c>
      <c r="F117"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v>
      </c>
      <c r="G117" s="61" t="s">
        <v>1262</v>
      </c>
      <c r="H117" s="15" t="str">
        <f t="shared" si="4"/>
        <v>igual</v>
      </c>
      <c r="I117" s="15" t="s">
        <v>190</v>
      </c>
      <c r="J117" s="80" t="s">
        <v>435</v>
      </c>
      <c r="K117" s="15" t="s">
        <v>33</v>
      </c>
      <c r="L117" s="70" t="s">
        <v>455</v>
      </c>
      <c r="M117" s="61" t="str">
        <f t="shared" si="5"/>
        <v>TH- Gest Bienes y Serv- Adquisiciones- Direcc Estrategico- Gest Conocimiento</v>
      </c>
      <c r="N117" s="73" t="s">
        <v>1045</v>
      </c>
      <c r="O117">
        <v>161</v>
      </c>
    </row>
    <row r="118" spans="1:15" ht="12.95" hidden="1" customHeight="1" x14ac:dyDescent="0.25">
      <c r="A118" s="60">
        <v>26</v>
      </c>
      <c r="B118" s="62" t="s">
        <v>62</v>
      </c>
      <c r="C118" s="56">
        <v>100</v>
      </c>
      <c r="D118" s="15" t="s">
        <v>469</v>
      </c>
      <c r="E118" s="61" t="str">
        <f t="shared" si="6"/>
        <v>repite</v>
      </c>
      <c r="F118"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v>
      </c>
      <c r="G118" s="61" t="s">
        <v>1263</v>
      </c>
      <c r="H118" s="15" t="str">
        <f t="shared" si="4"/>
        <v>igual</v>
      </c>
      <c r="I118" s="15" t="s">
        <v>190</v>
      </c>
      <c r="J118" s="80" t="s">
        <v>468</v>
      </c>
      <c r="K118" s="15" t="s">
        <v>33</v>
      </c>
      <c r="L118" s="70" t="s">
        <v>488</v>
      </c>
      <c r="M118" s="61" t="str">
        <f t="shared" si="5"/>
        <v>TH- Gest Bienes y Serv- Adquisiciones- Direcc Estrategico- Gest Conocimiento- Mant_sop_TICs</v>
      </c>
      <c r="N118" s="73" t="s">
        <v>1046</v>
      </c>
      <c r="O118">
        <v>186</v>
      </c>
    </row>
    <row r="119" spans="1:15" ht="12.95" hidden="1" customHeight="1" x14ac:dyDescent="0.25">
      <c r="A119" s="58">
        <v>26</v>
      </c>
      <c r="B119" s="63" t="s">
        <v>62</v>
      </c>
      <c r="C119" s="56">
        <v>100</v>
      </c>
      <c r="D119" s="15" t="s">
        <v>500</v>
      </c>
      <c r="E119" s="61" t="str">
        <f t="shared" si="6"/>
        <v>repite</v>
      </c>
      <c r="F119"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v>
      </c>
      <c r="G119" s="61" t="s">
        <v>1264</v>
      </c>
      <c r="H119" s="15" t="str">
        <f t="shared" si="4"/>
        <v>igual</v>
      </c>
      <c r="I119" s="15" t="s">
        <v>190</v>
      </c>
      <c r="J119" s="80" t="s">
        <v>499</v>
      </c>
      <c r="K119" s="15" t="s">
        <v>33</v>
      </c>
      <c r="L119" s="70" t="s">
        <v>520</v>
      </c>
      <c r="M119" s="61" t="str">
        <f t="shared" si="5"/>
        <v>TH- Gest Bienes y Serv- Adquisiciones- Direcc Estrategico- Gest Conocimiento- Mant_sop_TICs- Mejora continua</v>
      </c>
      <c r="N119" s="73" t="s">
        <v>1047</v>
      </c>
      <c r="O119">
        <v>211</v>
      </c>
    </row>
    <row r="120" spans="1:15" ht="12.95" hidden="1" customHeight="1" x14ac:dyDescent="0.25">
      <c r="A120" s="53">
        <v>26</v>
      </c>
      <c r="B120" s="21" t="s">
        <v>62</v>
      </c>
      <c r="C120" s="14">
        <v>100</v>
      </c>
      <c r="D120" s="15" t="s">
        <v>540</v>
      </c>
      <c r="E120" s="61" t="str">
        <f t="shared" si="6"/>
        <v>repite</v>
      </c>
      <c r="F120"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v>
      </c>
      <c r="G120" s="61" t="s">
        <v>1265</v>
      </c>
      <c r="H120" s="15" t="str">
        <f t="shared" si="4"/>
        <v>igual</v>
      </c>
      <c r="I120" s="15" t="s">
        <v>190</v>
      </c>
      <c r="J120" s="80" t="s">
        <v>539</v>
      </c>
      <c r="K120" s="15" t="s">
        <v>33</v>
      </c>
      <c r="L120" s="70" t="s">
        <v>575</v>
      </c>
      <c r="M120" s="61" t="str">
        <f t="shared" si="5"/>
        <v>TH- Gest Bienes y Serv- Adquisiciones- Direcc Estrategico- Gest Conocimiento- Mant_sop_TICs- Mejora continua- Despacho</v>
      </c>
      <c r="N120" s="73" t="s">
        <v>1048</v>
      </c>
      <c r="O120">
        <v>239</v>
      </c>
    </row>
    <row r="121" spans="1:15" ht="12.95" hidden="1" customHeight="1" x14ac:dyDescent="0.25">
      <c r="A121" s="53">
        <v>26</v>
      </c>
      <c r="B121" s="16" t="s">
        <v>62</v>
      </c>
      <c r="C121" s="14">
        <v>80</v>
      </c>
      <c r="D121" s="15" t="s">
        <v>586</v>
      </c>
      <c r="E121" s="61" t="str">
        <f t="shared" si="6"/>
        <v>repite</v>
      </c>
      <c r="F121"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v>
      </c>
      <c r="G121" s="61" t="s">
        <v>1266</v>
      </c>
      <c r="H121" s="15" t="str">
        <f t="shared" si="4"/>
        <v>igual</v>
      </c>
      <c r="I121" s="15" t="s">
        <v>190</v>
      </c>
      <c r="J121" s="90" t="s">
        <v>581</v>
      </c>
      <c r="K121" s="15" t="s">
        <v>33</v>
      </c>
      <c r="L121" s="70" t="s">
        <v>193</v>
      </c>
      <c r="M121" s="61" t="str">
        <f t="shared" si="5"/>
        <v>TH- Gest Bienes y Serv- Adquisiciones- Direcc Estrategico- Gest Conocimiento- Mant_sop_TICs- Mejora continua- Despacho- Juridica</v>
      </c>
      <c r="N121" s="73" t="s">
        <v>1049</v>
      </c>
      <c r="O121">
        <v>267</v>
      </c>
    </row>
    <row r="122" spans="1:15" ht="12.95" hidden="1" customHeight="1" x14ac:dyDescent="0.25">
      <c r="A122" s="53">
        <v>26</v>
      </c>
      <c r="B122" s="21" t="s">
        <v>62</v>
      </c>
      <c r="C122" s="14">
        <v>100</v>
      </c>
      <c r="D122" s="15" t="s">
        <v>613</v>
      </c>
      <c r="E122" s="61" t="str">
        <f t="shared" si="6"/>
        <v>repite</v>
      </c>
      <c r="F122"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v>
      </c>
      <c r="G122" s="61" t="s">
        <v>1267</v>
      </c>
      <c r="H122" s="15" t="str">
        <f t="shared" si="4"/>
        <v>igual</v>
      </c>
      <c r="I122" s="15" t="s">
        <v>190</v>
      </c>
      <c r="J122" s="15" t="s">
        <v>614</v>
      </c>
      <c r="K122" s="15" t="s">
        <v>33</v>
      </c>
      <c r="L122" s="70" t="s">
        <v>179</v>
      </c>
      <c r="M122" s="61" t="str">
        <f t="shared" si="5"/>
        <v>TH- Gest Bienes y Serv- Adquisiciones- Direcc Estrategico- Gest Conocimiento- Mant_sop_TICs- Mejora continua- Despacho- Juridica- poblacional</v>
      </c>
      <c r="N122" s="73" t="s">
        <v>1050</v>
      </c>
      <c r="O122">
        <v>327</v>
      </c>
    </row>
    <row r="123" spans="1:15" ht="12.95" hidden="1" customHeight="1" x14ac:dyDescent="0.25">
      <c r="A123" s="52">
        <v>26</v>
      </c>
      <c r="B123" s="22" t="s">
        <v>62</v>
      </c>
      <c r="C123" s="14">
        <v>100</v>
      </c>
      <c r="D123" s="15" t="s">
        <v>639</v>
      </c>
      <c r="E123" s="61" t="str">
        <f t="shared" si="6"/>
        <v>repite</v>
      </c>
      <c r="F123"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v>
      </c>
      <c r="G123" s="61" t="s">
        <v>1268</v>
      </c>
      <c r="H123" s="15" t="str">
        <f t="shared" si="4"/>
        <v>igual</v>
      </c>
      <c r="I123" s="15" t="s">
        <v>190</v>
      </c>
      <c r="J123" s="15" t="s">
        <v>638</v>
      </c>
      <c r="K123" s="79" t="s">
        <v>33</v>
      </c>
      <c r="L123" s="70" t="s">
        <v>670</v>
      </c>
      <c r="M123" s="61" t="str">
        <f t="shared" si="5"/>
        <v>TH- Gest Bienes y Serv- Adquisiciones- Direcc Estrategico- Gest Conocimiento- Mant_sop_TICs- Mejora continua- Despacho- Juridica- poblacional- Dir Serv_socia</v>
      </c>
      <c r="N123" s="73" t="s">
        <v>1051</v>
      </c>
      <c r="O123">
        <v>353</v>
      </c>
    </row>
    <row r="124" spans="1:15" ht="12.95" hidden="1" customHeight="1" x14ac:dyDescent="0.25">
      <c r="A124" s="52">
        <v>26</v>
      </c>
      <c r="B124" s="22" t="s">
        <v>62</v>
      </c>
      <c r="C124" s="14">
        <v>100</v>
      </c>
      <c r="D124" s="15" t="s">
        <v>681</v>
      </c>
      <c r="E124" s="61" t="str">
        <f t="shared" si="6"/>
        <v>repite</v>
      </c>
      <c r="F124" s="61" t="str">
        <f t="shared" si="7"/>
        <v>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 En los reportes de indicadores y de gestión no se han identificado acontecimientos potenciales que afectarían a la entidad.</v>
      </c>
      <c r="G124" s="61" t="s">
        <v>1269</v>
      </c>
      <c r="H124" s="15" t="str">
        <f t="shared" si="4"/>
        <v>igual</v>
      </c>
      <c r="I124" s="15" t="s">
        <v>190</v>
      </c>
      <c r="J124" s="15" t="s">
        <v>681</v>
      </c>
      <c r="K124" s="15" t="s">
        <v>33</v>
      </c>
      <c r="L124" s="70" t="s">
        <v>694</v>
      </c>
      <c r="M124" s="61" t="str">
        <f t="shared" si="5"/>
        <v>TH- Gest Bienes y Serv- Adquisiciones- Direcc Estrategico- Gest Conocimiento- Mant_sop_TICs- Mejora continua- Despacho- Juridica- poblacional- Dir Serv_socia- Analsis y seg Politic soci</v>
      </c>
      <c r="N124" s="73" t="s">
        <v>1052</v>
      </c>
      <c r="O124">
        <v>378</v>
      </c>
    </row>
    <row r="125" spans="1:15" ht="12.95" customHeight="1" x14ac:dyDescent="0.25">
      <c r="A125" s="60">
        <v>26</v>
      </c>
      <c r="B125" s="59" t="s">
        <v>62</v>
      </c>
      <c r="C125" s="56">
        <v>90</v>
      </c>
      <c r="D125" s="15" t="s">
        <v>709</v>
      </c>
      <c r="E125" s="61" t="str">
        <f t="shared" si="6"/>
        <v>repite</v>
      </c>
      <c r="F125" s="61" t="str">
        <f t="shared" si="7"/>
        <v xml:space="preserve">Se tienen identificados los riesgos  que puedan afectar el cumplimiento del objetivo del  proceso Gestión de Tanto Humano. En el periodo de evaluación no se presentaron acontecimientos potenciales adicionales a los ya contemplados.
http://intranetsdis.integracionsocial.gov.co/modulos/contenido/default.asp?idmodulo=1344- Durante el periodo de evaluación no se presentaron acontecimientos potenciales adicionales a las contempladas en el  Mapa de Riesgos del proceso.-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no cargaron soporte-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Se carga en el instrumento de acciones de mejora le plan de manejo de riegos asociados al Proceso de Direccionamiento de los Servicios Sociales.- En los reportes de indicadores y de gestión no se han identificado acontecimientos potenciales que afectarían a la entidad.- Se realiza seguimiento a los riesgos identificados en el proceso.
asi mimso,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v>
      </c>
      <c r="G125" s="61" t="s">
        <v>1270</v>
      </c>
      <c r="H125" s="15" t="str">
        <f t="shared" si="4"/>
        <v>ultima</v>
      </c>
      <c r="I125" s="15" t="s">
        <v>189</v>
      </c>
      <c r="J125" s="15" t="s">
        <v>710</v>
      </c>
      <c r="K125" s="15" t="s">
        <v>33</v>
      </c>
      <c r="L125" s="70" t="s">
        <v>183</v>
      </c>
      <c r="M125" s="61" t="str">
        <f t="shared" si="5"/>
        <v>TH- Gest Bienes y Serv- Adquisiciones- Direcc Estrategico- Gest Conocimiento- Mant_sop_TICs- Mejora continua- Despacho- Juridica- poblacional- Dir Serv_socia- Analsis y seg Politic soci- Territorial</v>
      </c>
      <c r="N125" s="73" t="s">
        <v>1053</v>
      </c>
      <c r="O125">
        <v>403</v>
      </c>
    </row>
    <row r="126" spans="1:15" ht="12.95" hidden="1" customHeight="1" x14ac:dyDescent="0.25">
      <c r="A126" s="53">
        <v>27</v>
      </c>
      <c r="B126" s="13" t="s">
        <v>63</v>
      </c>
      <c r="C126" s="14">
        <v>100</v>
      </c>
      <c r="D126" s="15" t="s">
        <v>276</v>
      </c>
      <c r="E126" s="61" t="str">
        <f t="shared" si="6"/>
        <v>En la matriz de riesgos  se tienen identificados, valorados y monitoreados los riesgos asociados al proceso, sobre los cuales se hacen seguimientos cuatrimestrales.</v>
      </c>
      <c r="F126" s="61" t="str">
        <f t="shared" si="7"/>
        <v>En la matriz de riesgos  se tienen identificados, valorados y monitoreados los riesgos asociados al proceso, sobre los cuales se hacen seguimientos cuatrimestrales.</v>
      </c>
      <c r="G126" s="61" t="s">
        <v>277</v>
      </c>
      <c r="H126" s="15" t="str">
        <f t="shared" si="4"/>
        <v>igual</v>
      </c>
      <c r="I126" s="15" t="s">
        <v>190</v>
      </c>
      <c r="J126" s="15" t="s">
        <v>277</v>
      </c>
      <c r="K126" s="15" t="s">
        <v>33</v>
      </c>
      <c r="L126" s="70" t="s">
        <v>171</v>
      </c>
      <c r="M126" s="61" t="str">
        <f t="shared" si="5"/>
        <v>TH</v>
      </c>
      <c r="N126" s="73" t="s">
        <v>171</v>
      </c>
      <c r="O126">
        <v>24</v>
      </c>
    </row>
    <row r="127" spans="1:15" ht="12.95" hidden="1" customHeight="1" x14ac:dyDescent="0.25">
      <c r="A127" s="52">
        <v>27</v>
      </c>
      <c r="B127" s="18" t="s">
        <v>63</v>
      </c>
      <c r="C127" s="14">
        <v>100</v>
      </c>
      <c r="D127" s="15" t="s">
        <v>306</v>
      </c>
      <c r="E127" s="61" t="str">
        <f t="shared" si="6"/>
        <v>repite</v>
      </c>
      <c r="F127"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v>
      </c>
      <c r="G127" s="61" t="s">
        <v>1271</v>
      </c>
      <c r="H127" s="15" t="str">
        <f t="shared" si="4"/>
        <v>igual</v>
      </c>
      <c r="I127" s="15" t="s">
        <v>190</v>
      </c>
      <c r="J127" s="15" t="s">
        <v>306</v>
      </c>
      <c r="K127" s="15" t="s">
        <v>33</v>
      </c>
      <c r="L127" s="70" t="s">
        <v>318</v>
      </c>
      <c r="M127" s="61" t="str">
        <f t="shared" si="5"/>
        <v>TH- Gest Bienes y Serv</v>
      </c>
      <c r="N127" s="73" t="s">
        <v>1042</v>
      </c>
      <c r="O127">
        <v>50</v>
      </c>
    </row>
    <row r="128" spans="1:15" ht="12.95" hidden="1" customHeight="1" x14ac:dyDescent="0.25">
      <c r="A128" s="53">
        <v>27</v>
      </c>
      <c r="B128" s="21" t="s">
        <v>63</v>
      </c>
      <c r="C128" s="14">
        <v>100</v>
      </c>
      <c r="D128" s="15" t="s">
        <v>325</v>
      </c>
      <c r="E128" s="61" t="str">
        <f t="shared" si="6"/>
        <v>repite</v>
      </c>
      <c r="F128"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v>
      </c>
      <c r="G128" s="61" t="s">
        <v>1272</v>
      </c>
      <c r="H128" s="15" t="str">
        <f t="shared" si="4"/>
        <v>igual</v>
      </c>
      <c r="I128" s="15" t="s">
        <v>190</v>
      </c>
      <c r="J128" s="87" t="s">
        <v>326</v>
      </c>
      <c r="K128" s="15" t="s">
        <v>33</v>
      </c>
      <c r="L128" s="70" t="s">
        <v>338</v>
      </c>
      <c r="M128" s="61" t="str">
        <f t="shared" si="5"/>
        <v>TH- Gest Bienes y Serv- Adquisiciones</v>
      </c>
      <c r="N128" s="73" t="s">
        <v>1043</v>
      </c>
      <c r="O128">
        <v>75</v>
      </c>
    </row>
    <row r="129" spans="1:15" ht="12.95" hidden="1" customHeight="1" x14ac:dyDescent="0.25">
      <c r="A129" s="58">
        <v>27</v>
      </c>
      <c r="B129" s="64" t="s">
        <v>63</v>
      </c>
      <c r="C129" s="56">
        <v>100</v>
      </c>
      <c r="D129" s="15" t="s">
        <v>399</v>
      </c>
      <c r="E129" s="61" t="str">
        <f t="shared" si="6"/>
        <v>repite</v>
      </c>
      <c r="F129"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v>
      </c>
      <c r="G129" s="61" t="s">
        <v>1273</v>
      </c>
      <c r="H129" s="15" t="str">
        <f t="shared" si="4"/>
        <v>igual</v>
      </c>
      <c r="I129" s="15" t="s">
        <v>190</v>
      </c>
      <c r="J129" s="80" t="s">
        <v>400</v>
      </c>
      <c r="K129" s="15" t="s">
        <v>33</v>
      </c>
      <c r="L129" s="70" t="s">
        <v>422</v>
      </c>
      <c r="M129" s="61" t="str">
        <f t="shared" si="5"/>
        <v>TH- Gest Bienes y Serv- Adquisiciones- Direcc Estrategico</v>
      </c>
      <c r="N129" s="73" t="s">
        <v>1044</v>
      </c>
      <c r="O129">
        <v>137</v>
      </c>
    </row>
    <row r="130" spans="1:15" ht="12.95" hidden="1" customHeight="1" x14ac:dyDescent="0.25">
      <c r="A130" s="60">
        <v>27</v>
      </c>
      <c r="B130" s="64" t="s">
        <v>63</v>
      </c>
      <c r="C130" s="56">
        <v>100</v>
      </c>
      <c r="D130" s="15" t="s">
        <v>436</v>
      </c>
      <c r="E130" s="61" t="str">
        <f t="shared" si="6"/>
        <v>repite</v>
      </c>
      <c r="F130"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v>
      </c>
      <c r="G130" s="61" t="s">
        <v>1274</v>
      </c>
      <c r="H130" s="15" t="str">
        <f t="shared" si="4"/>
        <v>igual</v>
      </c>
      <c r="I130" s="15" t="s">
        <v>190</v>
      </c>
      <c r="J130" s="80" t="s">
        <v>435</v>
      </c>
      <c r="K130" s="15" t="s">
        <v>33</v>
      </c>
      <c r="L130" s="70" t="s">
        <v>455</v>
      </c>
      <c r="M130" s="61" t="str">
        <f t="shared" si="5"/>
        <v>TH- Gest Bienes y Serv- Adquisiciones- Direcc Estrategico- Gest Conocimiento</v>
      </c>
      <c r="N130" s="73" t="s">
        <v>1045</v>
      </c>
      <c r="O130">
        <v>162</v>
      </c>
    </row>
    <row r="131" spans="1:15" ht="12.95" hidden="1" customHeight="1" x14ac:dyDescent="0.25">
      <c r="A131" s="58">
        <v>27</v>
      </c>
      <c r="B131" s="59" t="s">
        <v>63</v>
      </c>
      <c r="C131" s="56">
        <v>100</v>
      </c>
      <c r="D131" s="15" t="s">
        <v>470</v>
      </c>
      <c r="E131" s="61" t="str">
        <f t="shared" si="6"/>
        <v>repite</v>
      </c>
      <c r="F131"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v>
      </c>
      <c r="G131" s="61" t="s">
        <v>1275</v>
      </c>
      <c r="H131" s="15" t="str">
        <f t="shared" si="4"/>
        <v>igual</v>
      </c>
      <c r="I131" s="15" t="s">
        <v>190</v>
      </c>
      <c r="J131" s="80" t="s">
        <v>468</v>
      </c>
      <c r="K131" s="15" t="s">
        <v>33</v>
      </c>
      <c r="L131" s="70" t="s">
        <v>488</v>
      </c>
      <c r="M131" s="61" t="str">
        <f t="shared" si="5"/>
        <v>TH- Gest Bienes y Serv- Adquisiciones- Direcc Estrategico- Gest Conocimiento- Mant_sop_TICs</v>
      </c>
      <c r="N131" s="73" t="s">
        <v>1046</v>
      </c>
      <c r="O131">
        <v>187</v>
      </c>
    </row>
    <row r="132" spans="1:15" ht="12.95" hidden="1" customHeight="1" x14ac:dyDescent="0.25">
      <c r="A132" s="58">
        <v>27</v>
      </c>
      <c r="B132" s="71" t="s">
        <v>63</v>
      </c>
      <c r="C132" s="56">
        <v>100</v>
      </c>
      <c r="D132" s="15" t="s">
        <v>501</v>
      </c>
      <c r="E132" s="61" t="str">
        <f t="shared" si="6"/>
        <v>repite</v>
      </c>
      <c r="F132" s="61" t="str">
        <f t="shared" si="7"/>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v>
      </c>
      <c r="G132" s="61" t="s">
        <v>1276</v>
      </c>
      <c r="H132" s="15" t="str">
        <f t="shared" ref="H132:H195" si="8">IF(A132&lt;&gt;A133,"ultima","igual")</f>
        <v>igual</v>
      </c>
      <c r="I132" s="15" t="s">
        <v>190</v>
      </c>
      <c r="J132" s="80" t="s">
        <v>499</v>
      </c>
      <c r="K132" s="15" t="s">
        <v>33</v>
      </c>
      <c r="L132" s="70" t="s">
        <v>520</v>
      </c>
      <c r="M132" s="61" t="str">
        <f t="shared" ref="M132:M195" si="9">IF(E132&lt;&gt;"repite",L132,M131&amp;"- " &amp;L132)</f>
        <v>TH- Gest Bienes y Serv- Adquisiciones- Direcc Estrategico- Gest Conocimiento- Mant_sop_TICs- Mejora continua</v>
      </c>
      <c r="N132" s="73" t="s">
        <v>1047</v>
      </c>
      <c r="O132">
        <v>212</v>
      </c>
    </row>
    <row r="133" spans="1:15" ht="12.95" hidden="1" customHeight="1" x14ac:dyDescent="0.25">
      <c r="A133" s="53">
        <v>27</v>
      </c>
      <c r="B133" s="19" t="s">
        <v>63</v>
      </c>
      <c r="C133" s="14">
        <v>100</v>
      </c>
      <c r="D133" s="15" t="s">
        <v>541</v>
      </c>
      <c r="E133" s="61" t="str">
        <f t="shared" ref="E133:E196" si="10">IF(A133&lt;&gt;A132,J133,"repite")</f>
        <v>repite</v>
      </c>
      <c r="F133" s="61" t="str">
        <f t="shared" ref="F133:F196" si="11">IF(E133&lt;&gt;"repite",J133,F132&amp;"- " &amp;J133)</f>
        <v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v>
      </c>
      <c r="G133" s="61" t="s">
        <v>1277</v>
      </c>
      <c r="H133" s="15" t="str">
        <f t="shared" si="8"/>
        <v>igual</v>
      </c>
      <c r="I133" s="15" t="s">
        <v>190</v>
      </c>
      <c r="J133" s="80" t="s">
        <v>542</v>
      </c>
      <c r="K133" s="15" t="s">
        <v>33</v>
      </c>
      <c r="L133" s="70" t="s">
        <v>575</v>
      </c>
      <c r="M133" s="61" t="str">
        <f t="shared" si="9"/>
        <v>TH- Gest Bienes y Serv- Adquisiciones- Direcc Estrategico- Gest Conocimiento- Mant_sop_TICs- Mejora continua- Despacho</v>
      </c>
      <c r="N133" s="73" t="s">
        <v>1048</v>
      </c>
      <c r="O133">
        <v>240</v>
      </c>
    </row>
    <row r="134" spans="1:15" ht="12.95" hidden="1" customHeight="1" x14ac:dyDescent="0.25">
      <c r="A134" s="52">
        <v>27</v>
      </c>
      <c r="B134" s="16" t="s">
        <v>63</v>
      </c>
      <c r="C134" s="14">
        <v>80</v>
      </c>
      <c r="D134" s="15" t="s">
        <v>587</v>
      </c>
      <c r="E134" s="61" t="str">
        <f t="shared" si="10"/>
        <v>repite</v>
      </c>
      <c r="F134" s="61" t="str">
        <f t="shared" si="11"/>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v>
      </c>
      <c r="G134" s="61" t="s">
        <v>1278</v>
      </c>
      <c r="H134" s="15" t="str">
        <f t="shared" si="8"/>
        <v>igual</v>
      </c>
      <c r="I134" s="15" t="s">
        <v>190</v>
      </c>
      <c r="J134" s="90" t="s">
        <v>581</v>
      </c>
      <c r="K134" s="15" t="s">
        <v>33</v>
      </c>
      <c r="L134" s="70" t="s">
        <v>193</v>
      </c>
      <c r="M134" s="61" t="str">
        <f t="shared" si="9"/>
        <v>TH- Gest Bienes y Serv- Adquisiciones- Direcc Estrategico- Gest Conocimiento- Mant_sop_TICs- Mejora continua- Despacho- Juridica</v>
      </c>
      <c r="N134" s="73" t="s">
        <v>1049</v>
      </c>
      <c r="O134">
        <v>268</v>
      </c>
    </row>
    <row r="135" spans="1:15" ht="12.95" hidden="1" customHeight="1" x14ac:dyDescent="0.25">
      <c r="A135" s="53">
        <v>27</v>
      </c>
      <c r="B135" s="16" t="s">
        <v>63</v>
      </c>
      <c r="C135" s="14">
        <v>100</v>
      </c>
      <c r="D135" s="15" t="s">
        <v>615</v>
      </c>
      <c r="E135" s="61" t="str">
        <f t="shared" si="10"/>
        <v>repite</v>
      </c>
      <c r="F135" s="61" t="str">
        <f t="shared" si="11"/>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v>
      </c>
      <c r="G135" s="61" t="s">
        <v>1279</v>
      </c>
      <c r="H135" s="15" t="str">
        <f t="shared" si="8"/>
        <v>igual</v>
      </c>
      <c r="I135" s="15" t="s">
        <v>190</v>
      </c>
      <c r="J135" s="15" t="s">
        <v>616</v>
      </c>
      <c r="K135" s="15" t="s">
        <v>33</v>
      </c>
      <c r="L135" s="70" t="s">
        <v>179</v>
      </c>
      <c r="M135" s="61" t="str">
        <f t="shared" si="9"/>
        <v>TH- Gest Bienes y Serv- Adquisiciones- Direcc Estrategico- Gest Conocimiento- Mant_sop_TICs- Mejora continua- Despacho- Juridica- poblacional</v>
      </c>
      <c r="N135" s="73" t="s">
        <v>1050</v>
      </c>
      <c r="O135">
        <v>328</v>
      </c>
    </row>
    <row r="136" spans="1:15" ht="12.95" hidden="1" customHeight="1" x14ac:dyDescent="0.25">
      <c r="A136" s="52">
        <v>27</v>
      </c>
      <c r="B136" s="16" t="s">
        <v>63</v>
      </c>
      <c r="C136" s="14">
        <v>100</v>
      </c>
      <c r="D136" s="15" t="s">
        <v>640</v>
      </c>
      <c r="E136" s="61" t="str">
        <f t="shared" si="10"/>
        <v>repite</v>
      </c>
      <c r="F136" s="61" t="str">
        <f t="shared" si="11"/>
        <v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v>
      </c>
      <c r="G136" s="61" t="s">
        <v>1280</v>
      </c>
      <c r="H136" s="15" t="str">
        <f t="shared" si="8"/>
        <v>igual</v>
      </c>
      <c r="I136" s="15" t="s">
        <v>190</v>
      </c>
      <c r="J136" s="15" t="s">
        <v>641</v>
      </c>
      <c r="K136" s="79" t="s">
        <v>33</v>
      </c>
      <c r="L136" s="70" t="s">
        <v>670</v>
      </c>
      <c r="M136" s="61" t="str">
        <f t="shared" si="9"/>
        <v>TH- Gest Bienes y Serv- Adquisiciones- Direcc Estrategico- Gest Conocimiento- Mant_sop_TICs- Mejora continua- Despacho- Juridica- poblacional- Dir Serv_socia</v>
      </c>
      <c r="N136" s="73" t="s">
        <v>1051</v>
      </c>
      <c r="O136">
        <v>354</v>
      </c>
    </row>
    <row r="137" spans="1:15" ht="12.95" hidden="1" customHeight="1" x14ac:dyDescent="0.25">
      <c r="A137" s="53">
        <v>27</v>
      </c>
      <c r="B137" s="20" t="s">
        <v>63</v>
      </c>
      <c r="C137" s="14">
        <v>100</v>
      </c>
      <c r="D137" s="15" t="s">
        <v>181</v>
      </c>
      <c r="E137" s="61" t="str">
        <f t="shared" si="10"/>
        <v>repite</v>
      </c>
      <c r="F137" s="61" t="str">
        <f t="shared" si="11"/>
        <v xml:space="preserve">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 Actualmente no se materializan los riesgos identificados; en caso que haya lugar, se procederá a seguir el plan de contingencia formulado. </v>
      </c>
      <c r="G137" s="61" t="s">
        <v>1281</v>
      </c>
      <c r="H137" s="15" t="str">
        <f t="shared" si="8"/>
        <v>igual</v>
      </c>
      <c r="I137" s="15" t="s">
        <v>190</v>
      </c>
      <c r="J137" s="15" t="s">
        <v>181</v>
      </c>
      <c r="K137" s="15" t="s">
        <v>33</v>
      </c>
      <c r="L137" s="70" t="s">
        <v>694</v>
      </c>
      <c r="M137" s="61" t="str">
        <f t="shared" si="9"/>
        <v>TH- Gest Bienes y Serv- Adquisiciones- Direcc Estrategico- Gest Conocimiento- Mant_sop_TICs- Mejora continua- Despacho- Juridica- poblacional- Dir Serv_socia- Analsis y seg Politic soci</v>
      </c>
      <c r="N137" s="73" t="s">
        <v>1052</v>
      </c>
      <c r="O137">
        <v>379</v>
      </c>
    </row>
    <row r="138" spans="1:15" ht="12.95" customHeight="1" x14ac:dyDescent="0.25">
      <c r="A138" s="58">
        <v>27</v>
      </c>
      <c r="B138" s="62" t="s">
        <v>63</v>
      </c>
      <c r="C138" s="56">
        <v>100</v>
      </c>
      <c r="D138" s="15" t="s">
        <v>711</v>
      </c>
      <c r="E138" s="61" t="str">
        <f t="shared" si="10"/>
        <v>repite</v>
      </c>
      <c r="F138" s="61" t="str">
        <f t="shared" si="11"/>
        <v>En la matriz de riesgos  se tienen identificados, valorados y monitoreados los riesgos asociados al proceso, sobre los cuales se hacen seguimientos cuatrimestrales.- Los riesgos de caracter negativo y de mayor impacto potencial se tienen en cuenta en el seguimiento a la ejecución de las actividades programadas en el  Mapa de Riesgos- A traves de la evaluacion de los riesgso de corrupción y los riegsos del proceso, los cuales se pueden visualizar en la intranet. No cargaron evidencias- Se observó el plan de manejo de los riesgos del proceso de Direccionamiento Estratégico.- Se evidenció la circular 024 de 2018, donde se actualizaron 2 riesgos del Proceso de Gestión del Conocimiento, así mismo se evidencio listado de aistencia de la reunión sostenida por el equipo del proceso de Gestión del Conocimiento.- Se observó el plan de manejo de los riesgos del proceso de Mantenimiento y Soporte de Tics.- Se observó el plan de manejo de los riesgos del proceso de Mejora Continua- Se evidenció la remisión por parte del proceso de Dir Politico a la OCI mediante correo electrónico del 18/10/2018, el plan  para los riesgos priorizados y para los riesgos clasificados en BAJO, se definió plan de contingencia. - ok no cargaron soporte- Se evidencia memorando 42596 del 14 de agosto de 2018 donde se encuentran oficializados los riesgos del proceso de construccion e implementación de políticas públicas.- A los riesgos asociados al Proceso de Direccionamiento de los servicios sociales se les realizo la evaluación del riesgo de acuerdo a la "matriz de calificación, evaluación y respuesta de riesgos".
Se realiza reporte de indicadores de seguimiento a las acvidades del mapa de riesgos anticorrupción.
- Actualmente no se materializan los riesgos identificados; en caso que haya lugar, se procederá a seguir el plan de contingencia formulado. - Se realizó socialización de los criterios los criterios de identificación, ingreso y restricciones a los servicios, los cuales quedaron oficializados en la resolución 825 de 2018 a los lideres de los servicios.  
En SUB FAMILIA, se hace el levantamiento de los mapas de riesgos de los servicios de Comisarías de Familia y Centros Proteger y se envían a DADE para su revisión, aprobación y adopción en el SIG.
Se realizan mesas de trabajo para seguimiento y monitoreo a los riesgos de cada uno de los servicios que prestan las Subdirecciónes.</v>
      </c>
      <c r="G138" s="61" t="s">
        <v>1282</v>
      </c>
      <c r="H138" s="15" t="str">
        <f t="shared" si="8"/>
        <v>ultima</v>
      </c>
      <c r="I138" s="15" t="s">
        <v>189</v>
      </c>
      <c r="J138" s="15" t="s">
        <v>712</v>
      </c>
      <c r="K138" s="15" t="s">
        <v>33</v>
      </c>
      <c r="L138" s="70" t="s">
        <v>183</v>
      </c>
      <c r="M138" s="61" t="str">
        <f t="shared" si="9"/>
        <v>TH- Gest Bienes y Serv- Adquisiciones- Direcc Estrategico- Gest Conocimiento- Mant_sop_TICs- Mejora continua- Despacho- Juridica- poblacional- Dir Serv_socia- Analsis y seg Politic soci- Territorial</v>
      </c>
      <c r="N138" s="73" t="s">
        <v>1053</v>
      </c>
      <c r="O138">
        <v>404</v>
      </c>
    </row>
    <row r="139" spans="1:15" ht="12.95" hidden="1" customHeight="1" x14ac:dyDescent="0.25">
      <c r="A139" s="53">
        <v>28</v>
      </c>
      <c r="B139" s="24" t="s">
        <v>64</v>
      </c>
      <c r="C139" s="14">
        <v>100</v>
      </c>
      <c r="D139" s="15" t="s">
        <v>278</v>
      </c>
      <c r="E139" s="61" t="str">
        <f t="shared" si="10"/>
        <v xml:space="preserve">Se tienen identificados los riesgos de corrupción que puedan afectar el cumplimiento del objetivo del  proceso Gestión de Tanto Humano, en la matriz correspondiente. No cargaron evidencia
</v>
      </c>
      <c r="F139" s="61" t="str">
        <f t="shared" si="11"/>
        <v xml:space="preserve">Se tienen identificados los riesgos de corrupción que puedan afectar el cumplimiento del objetivo del  proceso Gestión de Tanto Humano, en la matriz correspondiente. No cargaron evidencia
</v>
      </c>
      <c r="G139" s="61" t="s">
        <v>279</v>
      </c>
      <c r="H139" s="15" t="str">
        <f t="shared" si="8"/>
        <v>igual</v>
      </c>
      <c r="I139" s="15" t="s">
        <v>190</v>
      </c>
      <c r="J139" s="87" t="s">
        <v>279</v>
      </c>
      <c r="K139" s="15" t="s">
        <v>33</v>
      </c>
      <c r="L139" s="70" t="s">
        <v>171</v>
      </c>
      <c r="M139" s="61" t="str">
        <f t="shared" si="9"/>
        <v>TH</v>
      </c>
      <c r="N139" s="73" t="s">
        <v>171</v>
      </c>
      <c r="O139">
        <v>25</v>
      </c>
    </row>
    <row r="140" spans="1:15" ht="12.95" hidden="1" customHeight="1" x14ac:dyDescent="0.25">
      <c r="A140" s="52">
        <v>28</v>
      </c>
      <c r="B140" s="16" t="s">
        <v>64</v>
      </c>
      <c r="C140" s="14">
        <v>100</v>
      </c>
      <c r="D140" s="15" t="s">
        <v>307</v>
      </c>
      <c r="E140" s="61" t="str">
        <f t="shared" si="10"/>
        <v>repite</v>
      </c>
      <c r="F140"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v>
      </c>
      <c r="G140" s="61" t="s">
        <v>1283</v>
      </c>
      <c r="H140" s="15" t="str">
        <f t="shared" si="8"/>
        <v>igual</v>
      </c>
      <c r="I140" s="15" t="s">
        <v>190</v>
      </c>
      <c r="J140" s="15" t="s">
        <v>307</v>
      </c>
      <c r="K140" s="15" t="s">
        <v>33</v>
      </c>
      <c r="L140" s="70" t="s">
        <v>318</v>
      </c>
      <c r="M140" s="61" t="str">
        <f t="shared" si="9"/>
        <v>TH- Gest Bienes y Serv</v>
      </c>
      <c r="N140" s="73" t="s">
        <v>1042</v>
      </c>
      <c r="O140">
        <v>51</v>
      </c>
    </row>
    <row r="141" spans="1:15" ht="12.95" hidden="1" customHeight="1" x14ac:dyDescent="0.25">
      <c r="A141" s="53">
        <v>28</v>
      </c>
      <c r="B141" s="16" t="s">
        <v>64</v>
      </c>
      <c r="C141" s="14">
        <v>100</v>
      </c>
      <c r="D141" s="15" t="s">
        <v>323</v>
      </c>
      <c r="E141" s="61" t="str">
        <f t="shared" si="10"/>
        <v>repite</v>
      </c>
      <c r="F141"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v>
      </c>
      <c r="G141" s="61" t="s">
        <v>1284</v>
      </c>
      <c r="H141" s="15" t="str">
        <f t="shared" si="8"/>
        <v>igual</v>
      </c>
      <c r="I141" s="15" t="s">
        <v>190</v>
      </c>
      <c r="J141" s="87" t="s">
        <v>324</v>
      </c>
      <c r="K141" s="15" t="s">
        <v>33</v>
      </c>
      <c r="L141" s="70" t="s">
        <v>338</v>
      </c>
      <c r="M141" s="61" t="str">
        <f t="shared" si="9"/>
        <v>TH- Gest Bienes y Serv- Adquisiciones</v>
      </c>
      <c r="N141" s="73" t="s">
        <v>1043</v>
      </c>
      <c r="O141">
        <v>76</v>
      </c>
    </row>
    <row r="142" spans="1:15" ht="12.95" hidden="1" customHeight="1" x14ac:dyDescent="0.25">
      <c r="A142" s="60">
        <v>28</v>
      </c>
      <c r="B142" s="63" t="s">
        <v>64</v>
      </c>
      <c r="C142" s="56">
        <v>100</v>
      </c>
      <c r="D142" s="15" t="s">
        <v>402</v>
      </c>
      <c r="E142" s="61" t="str">
        <f t="shared" si="10"/>
        <v>repite</v>
      </c>
      <c r="F142"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v>
      </c>
      <c r="G142" s="61" t="s">
        <v>1285</v>
      </c>
      <c r="H142" s="15" t="str">
        <f t="shared" si="8"/>
        <v>igual</v>
      </c>
      <c r="I142" s="15" t="s">
        <v>190</v>
      </c>
      <c r="J142" s="80" t="s">
        <v>403</v>
      </c>
      <c r="K142" s="15" t="s">
        <v>33</v>
      </c>
      <c r="L142" s="70" t="s">
        <v>422</v>
      </c>
      <c r="M142" s="61" t="str">
        <f t="shared" si="9"/>
        <v>TH- Gest Bienes y Serv- Adquisiciones- Direcc Estrategico</v>
      </c>
      <c r="N142" s="73" t="s">
        <v>1044</v>
      </c>
      <c r="O142">
        <v>138</v>
      </c>
    </row>
    <row r="143" spans="1:15" ht="12.95" hidden="1" customHeight="1" x14ac:dyDescent="0.25">
      <c r="A143" s="60">
        <v>28</v>
      </c>
      <c r="B143" s="61" t="s">
        <v>64</v>
      </c>
      <c r="C143" s="56">
        <v>100</v>
      </c>
      <c r="D143" s="15" t="s">
        <v>404</v>
      </c>
      <c r="E143" s="61" t="str">
        <f t="shared" si="10"/>
        <v>repite</v>
      </c>
      <c r="F143"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v>
      </c>
      <c r="G143" s="61" t="s">
        <v>1286</v>
      </c>
      <c r="H143" s="15" t="str">
        <f t="shared" si="8"/>
        <v>igual</v>
      </c>
      <c r="I143" s="15" t="s">
        <v>190</v>
      </c>
      <c r="J143" s="80" t="s">
        <v>437</v>
      </c>
      <c r="K143" s="15" t="s">
        <v>33</v>
      </c>
      <c r="L143" s="70" t="s">
        <v>455</v>
      </c>
      <c r="M143" s="61" t="str">
        <f t="shared" si="9"/>
        <v>TH- Gest Bienes y Serv- Adquisiciones- Direcc Estrategico- Gest Conocimiento</v>
      </c>
      <c r="N143" s="73" t="s">
        <v>1045</v>
      </c>
      <c r="O143">
        <v>163</v>
      </c>
    </row>
    <row r="144" spans="1:15" ht="12.95" hidden="1" customHeight="1" x14ac:dyDescent="0.25">
      <c r="A144" s="58">
        <v>28</v>
      </c>
      <c r="B144" s="62" t="s">
        <v>64</v>
      </c>
      <c r="C144" s="56">
        <v>100</v>
      </c>
      <c r="D144" s="15" t="s">
        <v>471</v>
      </c>
      <c r="E144" s="61" t="str">
        <f t="shared" si="10"/>
        <v>repite</v>
      </c>
      <c r="F144"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v>
      </c>
      <c r="G144" s="61" t="s">
        <v>1287</v>
      </c>
      <c r="H144" s="15" t="str">
        <f t="shared" si="8"/>
        <v>igual</v>
      </c>
      <c r="I144" s="15" t="s">
        <v>190</v>
      </c>
      <c r="J144" s="80" t="s">
        <v>472</v>
      </c>
      <c r="K144" s="15" t="s">
        <v>33</v>
      </c>
      <c r="L144" s="70" t="s">
        <v>488</v>
      </c>
      <c r="M144" s="61" t="str">
        <f t="shared" si="9"/>
        <v>TH- Gest Bienes y Serv- Adquisiciones- Direcc Estrategico- Gest Conocimiento- Mant_sop_TICs</v>
      </c>
      <c r="N144" s="73" t="s">
        <v>1046</v>
      </c>
      <c r="O144">
        <v>188</v>
      </c>
    </row>
    <row r="145" spans="1:15" ht="12.95" hidden="1" customHeight="1" x14ac:dyDescent="0.25">
      <c r="A145" s="58">
        <v>28</v>
      </c>
      <c r="B145" s="63" t="s">
        <v>64</v>
      </c>
      <c r="C145" s="56">
        <v>100</v>
      </c>
      <c r="D145" s="15" t="s">
        <v>502</v>
      </c>
      <c r="E145" s="61" t="str">
        <f t="shared" si="10"/>
        <v>repite</v>
      </c>
      <c r="F145"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v>
      </c>
      <c r="G145" s="61" t="s">
        <v>1288</v>
      </c>
      <c r="H145" s="15" t="str">
        <f t="shared" si="8"/>
        <v>igual</v>
      </c>
      <c r="I145" s="15" t="s">
        <v>190</v>
      </c>
      <c r="J145" s="80" t="s">
        <v>503</v>
      </c>
      <c r="K145" s="15" t="s">
        <v>33</v>
      </c>
      <c r="L145" s="70" t="s">
        <v>520</v>
      </c>
      <c r="M145" s="61" t="str">
        <f t="shared" si="9"/>
        <v>TH- Gest Bienes y Serv- Adquisiciones- Direcc Estrategico- Gest Conocimiento- Mant_sop_TICs- Mejora continua</v>
      </c>
      <c r="N145" s="73" t="s">
        <v>1047</v>
      </c>
      <c r="O145">
        <v>213</v>
      </c>
    </row>
    <row r="146" spans="1:15" ht="12.95" hidden="1" customHeight="1" x14ac:dyDescent="0.25">
      <c r="A146" s="52">
        <v>28</v>
      </c>
      <c r="B146" s="22" t="s">
        <v>64</v>
      </c>
      <c r="C146" s="14">
        <v>100</v>
      </c>
      <c r="D146" s="15" t="s">
        <v>543</v>
      </c>
      <c r="E146" s="61" t="str">
        <f t="shared" si="10"/>
        <v>repite</v>
      </c>
      <c r="F146" s="61" t="str">
        <f t="shared" si="11"/>
        <v xml:space="preserve">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v>
      </c>
      <c r="G146" s="61" t="s">
        <v>1289</v>
      </c>
      <c r="H146" s="15" t="str">
        <f t="shared" si="8"/>
        <v>igual</v>
      </c>
      <c r="I146" s="15" t="s">
        <v>190</v>
      </c>
      <c r="J146" s="80" t="s">
        <v>544</v>
      </c>
      <c r="K146" s="15" t="s">
        <v>33</v>
      </c>
      <c r="L146" s="70" t="s">
        <v>575</v>
      </c>
      <c r="M146" s="61" t="str">
        <f t="shared" si="9"/>
        <v>TH- Gest Bienes y Serv- Adquisiciones- Direcc Estrategico- Gest Conocimiento- Mant_sop_TICs- Mejora continua- Despacho</v>
      </c>
      <c r="N146" s="73" t="s">
        <v>1048</v>
      </c>
      <c r="O146">
        <v>241</v>
      </c>
    </row>
    <row r="147" spans="1:15" ht="12.95" hidden="1" customHeight="1" x14ac:dyDescent="0.25">
      <c r="A147" s="52">
        <v>28</v>
      </c>
      <c r="B147" s="22" t="s">
        <v>64</v>
      </c>
      <c r="C147" s="14"/>
      <c r="D147" s="15" t="s">
        <v>584</v>
      </c>
      <c r="E147" s="61" t="str">
        <f t="shared" si="10"/>
        <v>repite</v>
      </c>
      <c r="F147"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v>
      </c>
      <c r="G147" s="61" t="s">
        <v>1290</v>
      </c>
      <c r="H147" s="15" t="str">
        <f t="shared" si="8"/>
        <v>igual</v>
      </c>
      <c r="I147" s="15" t="s">
        <v>190</v>
      </c>
      <c r="J147" s="15" t="s">
        <v>585</v>
      </c>
      <c r="K147" s="15" t="s">
        <v>33</v>
      </c>
      <c r="L147" s="70" t="s">
        <v>193</v>
      </c>
      <c r="M147" s="61" t="str">
        <f t="shared" si="9"/>
        <v>TH- Gest Bienes y Serv- Adquisiciones- Direcc Estrategico- Gest Conocimiento- Mant_sop_TICs- Mejora continua- Despacho- Juridica</v>
      </c>
      <c r="N147" s="73" t="s">
        <v>1049</v>
      </c>
      <c r="O147">
        <v>269</v>
      </c>
    </row>
    <row r="148" spans="1:15" ht="12.95" hidden="1" customHeight="1" thickBot="1" x14ac:dyDescent="0.25">
      <c r="A148" s="53">
        <v>28</v>
      </c>
      <c r="B148" s="28" t="s">
        <v>64</v>
      </c>
      <c r="C148" s="14"/>
      <c r="D148" s="15" t="s">
        <v>617</v>
      </c>
      <c r="E148" s="61" t="str">
        <f t="shared" si="10"/>
        <v>repite</v>
      </c>
      <c r="F148"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v>
      </c>
      <c r="G148" s="61" t="s">
        <v>1291</v>
      </c>
      <c r="H148" s="15" t="str">
        <f t="shared" si="8"/>
        <v>igual</v>
      </c>
      <c r="I148" s="15" t="s">
        <v>190</v>
      </c>
      <c r="J148" s="15" t="s">
        <v>618</v>
      </c>
      <c r="K148" s="15" t="s">
        <v>33</v>
      </c>
      <c r="L148" s="70" t="s">
        <v>179</v>
      </c>
      <c r="M148" s="61" t="str">
        <f t="shared" si="9"/>
        <v>TH- Gest Bienes y Serv- Adquisiciones- Direcc Estrategico- Gest Conocimiento- Mant_sop_TICs- Mejora continua- Despacho- Juridica- poblacional</v>
      </c>
      <c r="N148" s="73" t="s">
        <v>1050</v>
      </c>
      <c r="O148">
        <v>329</v>
      </c>
    </row>
    <row r="149" spans="1:15" ht="12.95" hidden="1" customHeight="1" x14ac:dyDescent="0.25">
      <c r="A149" s="53">
        <v>28</v>
      </c>
      <c r="B149" s="24" t="s">
        <v>64</v>
      </c>
      <c r="C149" s="14">
        <v>100</v>
      </c>
      <c r="D149" s="15" t="s">
        <v>642</v>
      </c>
      <c r="E149" s="61" t="str">
        <f t="shared" si="10"/>
        <v>repite</v>
      </c>
      <c r="F149"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v>
      </c>
      <c r="G149" s="61" t="s">
        <v>1292</v>
      </c>
      <c r="H149" s="15" t="str">
        <f t="shared" si="8"/>
        <v>igual</v>
      </c>
      <c r="I149" s="15" t="s">
        <v>190</v>
      </c>
      <c r="J149" s="15" t="s">
        <v>643</v>
      </c>
      <c r="K149" s="79" t="s">
        <v>33</v>
      </c>
      <c r="L149" s="70" t="s">
        <v>670</v>
      </c>
      <c r="M149" s="61" t="str">
        <f t="shared" si="9"/>
        <v>TH- Gest Bienes y Serv- Adquisiciones- Direcc Estrategico- Gest Conocimiento- Mant_sop_TICs- Mejora continua- Despacho- Juridica- poblacional- Dir Serv_socia</v>
      </c>
      <c r="N149" s="73" t="s">
        <v>1051</v>
      </c>
      <c r="O149">
        <v>355</v>
      </c>
    </row>
    <row r="150" spans="1:15" ht="12.95" hidden="1" customHeight="1" x14ac:dyDescent="0.25">
      <c r="A150" s="52">
        <v>28</v>
      </c>
      <c r="B150" s="13" t="s">
        <v>64</v>
      </c>
      <c r="C150" s="14">
        <v>100</v>
      </c>
      <c r="D150" s="15" t="s">
        <v>181</v>
      </c>
      <c r="E150" s="61" t="str">
        <f t="shared" si="10"/>
        <v>repite</v>
      </c>
      <c r="F150" s="61" t="str">
        <f t="shared" si="11"/>
        <v xml:space="preserve">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 Actualmente no se materializan los riesgos identificados; en caso que haya lugar, se procederá a seguir el plan de contingencia formulado. </v>
      </c>
      <c r="G150" s="61" t="s">
        <v>1293</v>
      </c>
      <c r="H150" s="15" t="str">
        <f t="shared" si="8"/>
        <v>igual</v>
      </c>
      <c r="I150" s="15" t="s">
        <v>190</v>
      </c>
      <c r="J150" s="15" t="s">
        <v>181</v>
      </c>
      <c r="K150" s="15" t="s">
        <v>33</v>
      </c>
      <c r="L150" s="70" t="s">
        <v>694</v>
      </c>
      <c r="M150" s="61" t="str">
        <f t="shared" si="9"/>
        <v>TH- Gest Bienes y Serv- Adquisiciones- Direcc Estrategico- Gest Conocimiento- Mant_sop_TICs- Mejora continua- Despacho- Juridica- poblacional- Dir Serv_socia- Analsis y seg Politic soci</v>
      </c>
      <c r="N150" s="73" t="s">
        <v>1052</v>
      </c>
      <c r="O150">
        <v>380</v>
      </c>
    </row>
    <row r="151" spans="1:15" ht="12.95" customHeight="1" x14ac:dyDescent="0.25">
      <c r="A151" s="60">
        <v>28</v>
      </c>
      <c r="B151" s="62" t="s">
        <v>64</v>
      </c>
      <c r="C151" s="56">
        <v>100</v>
      </c>
      <c r="D151" s="15" t="s">
        <v>713</v>
      </c>
      <c r="E151" s="61" t="str">
        <f t="shared" si="10"/>
        <v>repite</v>
      </c>
      <c r="F151" s="61" t="str">
        <f t="shared" si="11"/>
        <v>Se tienen identificados los riesgos de corrupción que puedan afectar el cumplimiento del objetivo del  proceso Gestión de Tanto Humano, en la matriz correspondiente. No cargaron evidencia
- Las actividades programadas para evitar la probabilidad de fraude son tenidas en cuenta en el seguimiento Mapa de Riesgos Corrupción-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Se observó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no registraron nada- Se bevidencia que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Se realiza reporte de indicadores de seguimiento a las actividades del mapa de riesgos anticorrupción.- Actualmente no se materializan los riesgos identificados; en caso que haya lugar, se procederá a seguir el plan de contingencia formulado. - Se socializan los criterios de identificación, ingreso y restricciones a los servicios, establecidos  en la resolución 825 de 2018 a los lideres de los servicios. Pero esto no evidencia la probabilidad de fraude que pueda afectar la adecuada gestión institucional.</v>
      </c>
      <c r="G151" s="61" t="s">
        <v>1294</v>
      </c>
      <c r="H151" s="15" t="str">
        <f t="shared" si="8"/>
        <v>ultima</v>
      </c>
      <c r="I151" s="15" t="s">
        <v>189</v>
      </c>
      <c r="J151" s="87" t="s">
        <v>714</v>
      </c>
      <c r="K151" s="15" t="s">
        <v>33</v>
      </c>
      <c r="L151" s="70" t="s">
        <v>183</v>
      </c>
      <c r="M151" s="61" t="str">
        <f t="shared" si="9"/>
        <v>TH- Gest Bienes y Serv- Adquisiciones- Direcc Estrategico- Gest Conocimiento- Mant_sop_TICs- Mejora continua- Despacho- Juridica- poblacional- Dir Serv_socia- Analsis y seg Politic soci- Territorial</v>
      </c>
      <c r="N151" s="73" t="s">
        <v>1053</v>
      </c>
      <c r="O151">
        <v>405</v>
      </c>
    </row>
    <row r="152" spans="1:15" ht="12.95" customHeight="1" x14ac:dyDescent="0.25">
      <c r="A152" s="58">
        <v>29</v>
      </c>
      <c r="B152" s="62" t="s">
        <v>65</v>
      </c>
      <c r="C152" s="56">
        <v>100</v>
      </c>
      <c r="D152" s="15" t="s">
        <v>343</v>
      </c>
      <c r="E152" s="61" t="str">
        <f t="shared" si="10"/>
        <v xml:space="preserve">Se observó que la DADE realizó una reunión (Mesa de Trabajo) con la OCI el 20/09/2018, en la misma se analizó lo referente a expedición de la Guía para la Administración de los Riesgos de Gestión, Corrupción y Seguridad Digital.
 </v>
      </c>
      <c r="F152" s="61" t="str">
        <f t="shared" si="11"/>
        <v xml:space="preserve">Se observó que la DADE realizó una reunión (Mesa de Trabajo) con la OCI el 20/09/2018, en la misma se analizó lo referente a expedición de la Guía para la Administración de los Riesgos de Gestión, Corrupción y Seguridad Digital.
 </v>
      </c>
      <c r="G152" s="61" t="s">
        <v>344</v>
      </c>
      <c r="H152" s="15" t="str">
        <f t="shared" si="8"/>
        <v>ultima</v>
      </c>
      <c r="I152" s="15" t="s">
        <v>189</v>
      </c>
      <c r="J152" s="80" t="s">
        <v>344</v>
      </c>
      <c r="K152" s="15" t="s">
        <v>37</v>
      </c>
      <c r="L152" s="70" t="s">
        <v>37</v>
      </c>
      <c r="M152" s="61" t="str">
        <f t="shared" si="9"/>
        <v>DADE</v>
      </c>
      <c r="N152" s="73" t="s">
        <v>37</v>
      </c>
      <c r="O152">
        <v>94</v>
      </c>
    </row>
    <row r="153" spans="1:15" ht="12.95" hidden="1" customHeight="1" x14ac:dyDescent="0.25">
      <c r="A153" s="53">
        <v>30</v>
      </c>
      <c r="B153" s="16" t="s">
        <v>66</v>
      </c>
      <c r="C153" s="14">
        <v>100</v>
      </c>
      <c r="D153" s="15" t="s">
        <v>280</v>
      </c>
      <c r="E153" s="61" t="str">
        <f t="shared" si="10"/>
        <v>Se hacen seguimeintos cuatrimestrales, a los riegos señalados en la matriz de riesgos de corrupción y que estan identificados en el proceso.
http://intranetsdis.integracionsocial.gov.co/modulos/contenido/default.asp?idmodulo=1344</v>
      </c>
      <c r="F153" s="61" t="str">
        <f t="shared" si="11"/>
        <v>Se hacen seguimeintos cuatrimestrales, a los riegos señalados en la matriz de riesgos de corrupción y que estan identificados en el proceso.
http://intranetsdis.integracionsocial.gov.co/modulos/contenido/default.asp?idmodulo=1344</v>
      </c>
      <c r="G153" s="61" t="s">
        <v>281</v>
      </c>
      <c r="H153" s="15" t="str">
        <f t="shared" si="8"/>
        <v>igual</v>
      </c>
      <c r="I153" s="15" t="s">
        <v>190</v>
      </c>
      <c r="J153" s="15" t="s">
        <v>281</v>
      </c>
      <c r="K153" s="15" t="s">
        <v>33</v>
      </c>
      <c r="L153" s="70" t="s">
        <v>171</v>
      </c>
      <c r="M153" s="61" t="str">
        <f t="shared" si="9"/>
        <v>TH</v>
      </c>
      <c r="N153" s="73" t="s">
        <v>171</v>
      </c>
      <c r="O153">
        <v>26</v>
      </c>
    </row>
    <row r="154" spans="1:15" ht="12.95" hidden="1" customHeight="1" x14ac:dyDescent="0.25">
      <c r="A154" s="53">
        <v>30</v>
      </c>
      <c r="B154" s="22" t="s">
        <v>66</v>
      </c>
      <c r="C154" s="14">
        <v>100</v>
      </c>
      <c r="D154" s="15" t="s">
        <v>308</v>
      </c>
      <c r="E154" s="61" t="str">
        <f t="shared" si="10"/>
        <v>repite</v>
      </c>
      <c r="F154"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v>
      </c>
      <c r="G154" s="61" t="s">
        <v>1295</v>
      </c>
      <c r="H154" s="15" t="str">
        <f t="shared" si="8"/>
        <v>igual</v>
      </c>
      <c r="I154" s="15" t="s">
        <v>190</v>
      </c>
      <c r="J154" s="15" t="s">
        <v>309</v>
      </c>
      <c r="K154" s="15" t="s">
        <v>33</v>
      </c>
      <c r="L154" s="70" t="s">
        <v>318</v>
      </c>
      <c r="M154" s="61" t="str">
        <f t="shared" si="9"/>
        <v>TH- Gest Bienes y Serv</v>
      </c>
      <c r="N154" s="73" t="s">
        <v>1042</v>
      </c>
      <c r="O154">
        <v>52</v>
      </c>
    </row>
    <row r="155" spans="1:15" ht="12.95" hidden="1" customHeight="1" x14ac:dyDescent="0.25">
      <c r="A155" s="52">
        <v>30</v>
      </c>
      <c r="B155" s="22" t="s">
        <v>66</v>
      </c>
      <c r="C155" s="14">
        <v>100</v>
      </c>
      <c r="D155" s="15" t="s">
        <v>323</v>
      </c>
      <c r="E155" s="61" t="str">
        <f t="shared" si="10"/>
        <v>repite</v>
      </c>
      <c r="F155"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v>
      </c>
      <c r="G155" s="61" t="s">
        <v>1296</v>
      </c>
      <c r="H155" s="15" t="str">
        <f t="shared" si="8"/>
        <v>igual</v>
      </c>
      <c r="I155" s="15" t="s">
        <v>190</v>
      </c>
      <c r="J155" s="87" t="s">
        <v>324</v>
      </c>
      <c r="K155" s="15" t="s">
        <v>33</v>
      </c>
      <c r="L155" s="70" t="s">
        <v>338</v>
      </c>
      <c r="M155" s="61" t="str">
        <f t="shared" si="9"/>
        <v>TH- Gest Bienes y Serv- Adquisiciones</v>
      </c>
      <c r="N155" s="73" t="s">
        <v>1043</v>
      </c>
      <c r="O155">
        <v>77</v>
      </c>
    </row>
    <row r="156" spans="1:15" ht="12.95" hidden="1" customHeight="1" x14ac:dyDescent="0.25">
      <c r="A156" s="58">
        <v>30</v>
      </c>
      <c r="B156" s="61" t="s">
        <v>66</v>
      </c>
      <c r="C156" s="56">
        <v>100</v>
      </c>
      <c r="D156" s="15" t="s">
        <v>404</v>
      </c>
      <c r="E156" s="61" t="str">
        <f t="shared" si="10"/>
        <v>repite</v>
      </c>
      <c r="F156"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v>
      </c>
      <c r="G156" s="61" t="s">
        <v>1297</v>
      </c>
      <c r="H156" s="15" t="str">
        <f t="shared" si="8"/>
        <v>igual</v>
      </c>
      <c r="I156" s="15" t="s">
        <v>190</v>
      </c>
      <c r="J156" s="80" t="s">
        <v>403</v>
      </c>
      <c r="K156" s="15" t="s">
        <v>33</v>
      </c>
      <c r="L156" s="70" t="s">
        <v>422</v>
      </c>
      <c r="M156" s="61" t="str">
        <f t="shared" si="9"/>
        <v>TH- Gest Bienes y Serv- Adquisiciones- Direcc Estrategico</v>
      </c>
      <c r="N156" s="73" t="s">
        <v>1044</v>
      </c>
      <c r="O156">
        <v>139</v>
      </c>
    </row>
    <row r="157" spans="1:15" ht="12.95" hidden="1" customHeight="1" x14ac:dyDescent="0.25">
      <c r="A157" s="58">
        <v>30</v>
      </c>
      <c r="B157" s="71" t="s">
        <v>66</v>
      </c>
      <c r="C157" s="56">
        <v>100</v>
      </c>
      <c r="D157" s="15" t="s">
        <v>405</v>
      </c>
      <c r="E157" s="61" t="str">
        <f t="shared" si="10"/>
        <v>repite</v>
      </c>
      <c r="F157"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v>
      </c>
      <c r="G157" s="61" t="s">
        <v>1298</v>
      </c>
      <c r="H157" s="15" t="str">
        <f t="shared" si="8"/>
        <v>igual</v>
      </c>
      <c r="I157" s="15" t="s">
        <v>190</v>
      </c>
      <c r="J157" s="80" t="s">
        <v>437</v>
      </c>
      <c r="K157" s="15" t="s">
        <v>33</v>
      </c>
      <c r="L157" s="70" t="s">
        <v>455</v>
      </c>
      <c r="M157" s="61" t="str">
        <f t="shared" si="9"/>
        <v>TH- Gest Bienes y Serv- Adquisiciones- Direcc Estrategico- Gest Conocimiento</v>
      </c>
      <c r="N157" s="73" t="s">
        <v>1045</v>
      </c>
      <c r="O157">
        <v>164</v>
      </c>
    </row>
    <row r="158" spans="1:15" ht="12.95" hidden="1" customHeight="1" x14ac:dyDescent="0.25">
      <c r="A158" s="60">
        <v>30</v>
      </c>
      <c r="B158" s="66" t="s">
        <v>66</v>
      </c>
      <c r="C158" s="56">
        <v>100</v>
      </c>
      <c r="D158" s="15" t="s">
        <v>473</v>
      </c>
      <c r="E158" s="61" t="str">
        <f t="shared" si="10"/>
        <v>repite</v>
      </c>
      <c r="F158"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v>
      </c>
      <c r="G158" s="61" t="s">
        <v>1299</v>
      </c>
      <c r="H158" s="15" t="str">
        <f t="shared" si="8"/>
        <v>igual</v>
      </c>
      <c r="I158" s="15" t="s">
        <v>190</v>
      </c>
      <c r="J158" s="80" t="s">
        <v>472</v>
      </c>
      <c r="K158" s="15" t="s">
        <v>33</v>
      </c>
      <c r="L158" s="70" t="s">
        <v>488</v>
      </c>
      <c r="M158" s="61" t="str">
        <f t="shared" si="9"/>
        <v>TH- Gest Bienes y Serv- Adquisiciones- Direcc Estrategico- Gest Conocimiento- Mant_sop_TICs</v>
      </c>
      <c r="N158" s="73" t="s">
        <v>1046</v>
      </c>
      <c r="O158">
        <v>189</v>
      </c>
    </row>
    <row r="159" spans="1:15" ht="12.95" hidden="1" customHeight="1" x14ac:dyDescent="0.25">
      <c r="A159" s="58">
        <v>30</v>
      </c>
      <c r="B159" s="62" t="s">
        <v>66</v>
      </c>
      <c r="C159" s="56">
        <v>100</v>
      </c>
      <c r="D159" s="15" t="s">
        <v>404</v>
      </c>
      <c r="E159" s="61" t="str">
        <f t="shared" si="10"/>
        <v>repite</v>
      </c>
      <c r="F159"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v>
      </c>
      <c r="G159" s="61" t="s">
        <v>1300</v>
      </c>
      <c r="H159" s="15" t="str">
        <f t="shared" si="8"/>
        <v>igual</v>
      </c>
      <c r="I159" s="15" t="s">
        <v>190</v>
      </c>
      <c r="J159" s="80" t="s">
        <v>503</v>
      </c>
      <c r="K159" s="15" t="s">
        <v>33</v>
      </c>
      <c r="L159" s="70" t="s">
        <v>520</v>
      </c>
      <c r="M159" s="61" t="str">
        <f t="shared" si="9"/>
        <v>TH- Gest Bienes y Serv- Adquisiciones- Direcc Estrategico- Gest Conocimiento- Mant_sop_TICs- Mejora continua</v>
      </c>
      <c r="N159" s="73" t="s">
        <v>1047</v>
      </c>
      <c r="O159">
        <v>214</v>
      </c>
    </row>
    <row r="160" spans="1:15" ht="12.95" hidden="1" customHeight="1" x14ac:dyDescent="0.25">
      <c r="A160" s="53">
        <v>30</v>
      </c>
      <c r="B160" s="16" t="s">
        <v>66</v>
      </c>
      <c r="C160" s="14">
        <v>100</v>
      </c>
      <c r="D160" s="15" t="s">
        <v>545</v>
      </c>
      <c r="E160" s="61" t="str">
        <f t="shared" si="10"/>
        <v>repite</v>
      </c>
      <c r="F160" s="61" t="str">
        <f t="shared" si="11"/>
        <v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v>
      </c>
      <c r="G160" s="61" t="s">
        <v>1301</v>
      </c>
      <c r="H160" s="15" t="str">
        <f t="shared" si="8"/>
        <v>igual</v>
      </c>
      <c r="I160" s="15" t="s">
        <v>190</v>
      </c>
      <c r="J160" s="80" t="s">
        <v>546</v>
      </c>
      <c r="K160" s="15" t="s">
        <v>33</v>
      </c>
      <c r="L160" s="70" t="s">
        <v>575</v>
      </c>
      <c r="M160" s="61" t="str">
        <f t="shared" si="9"/>
        <v>TH- Gest Bienes y Serv- Adquisiciones- Direcc Estrategico- Gest Conocimiento- Mant_sop_TICs- Mejora continua- Despacho</v>
      </c>
      <c r="N160" s="73" t="s">
        <v>1048</v>
      </c>
      <c r="O160">
        <v>242</v>
      </c>
    </row>
    <row r="161" spans="1:15" ht="12.95" hidden="1" customHeight="1" x14ac:dyDescent="0.25">
      <c r="A161" s="52">
        <v>30</v>
      </c>
      <c r="B161" s="16" t="s">
        <v>66</v>
      </c>
      <c r="C161" s="14">
        <v>80</v>
      </c>
      <c r="D161" s="15" t="s">
        <v>588</v>
      </c>
      <c r="E161" s="61" t="str">
        <f t="shared" si="10"/>
        <v>repite</v>
      </c>
      <c r="F161"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v>
      </c>
      <c r="G161" s="61" t="s">
        <v>1302</v>
      </c>
      <c r="H161" s="15" t="str">
        <f t="shared" si="8"/>
        <v>igual</v>
      </c>
      <c r="I161" s="15" t="s">
        <v>190</v>
      </c>
      <c r="J161" s="15" t="s">
        <v>579</v>
      </c>
      <c r="K161" s="15" t="s">
        <v>33</v>
      </c>
      <c r="L161" s="70" t="s">
        <v>193</v>
      </c>
      <c r="M161" s="61" t="str">
        <f t="shared" si="9"/>
        <v>TH- Gest Bienes y Serv- Adquisiciones- Direcc Estrategico- Gest Conocimiento- Mant_sop_TICs- Mejora continua- Despacho- Juridica</v>
      </c>
      <c r="N161" s="73" t="s">
        <v>1049</v>
      </c>
      <c r="O161">
        <v>270</v>
      </c>
    </row>
    <row r="162" spans="1:15" ht="12.95" hidden="1" customHeight="1" x14ac:dyDescent="0.25">
      <c r="A162" s="53">
        <v>30</v>
      </c>
      <c r="B162" s="20" t="s">
        <v>66</v>
      </c>
      <c r="C162" s="14"/>
      <c r="D162" s="15" t="s">
        <v>617</v>
      </c>
      <c r="E162" s="61" t="str">
        <f t="shared" si="10"/>
        <v>repite</v>
      </c>
      <c r="F162"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v>
      </c>
      <c r="G162" s="61" t="s">
        <v>1303</v>
      </c>
      <c r="H162" s="15" t="str">
        <f t="shared" si="8"/>
        <v>igual</v>
      </c>
      <c r="I162" s="15" t="s">
        <v>190</v>
      </c>
      <c r="J162" s="15" t="s">
        <v>617</v>
      </c>
      <c r="K162" s="15" t="s">
        <v>33</v>
      </c>
      <c r="L162" s="70" t="s">
        <v>179</v>
      </c>
      <c r="M162" s="61" t="str">
        <f t="shared" si="9"/>
        <v>TH- Gest Bienes y Serv- Adquisiciones- Direcc Estrategico- Gest Conocimiento- Mant_sop_TICs- Mejora continua- Despacho- Juridica- poblacional</v>
      </c>
      <c r="N162" s="73" t="s">
        <v>1050</v>
      </c>
      <c r="O162">
        <v>330</v>
      </c>
    </row>
    <row r="163" spans="1:15" ht="12.95" hidden="1" customHeight="1" thickBot="1" x14ac:dyDescent="0.25">
      <c r="A163" s="52">
        <v>30</v>
      </c>
      <c r="B163" s="16" t="s">
        <v>66</v>
      </c>
      <c r="C163" s="14">
        <v>100</v>
      </c>
      <c r="D163" s="15" t="s">
        <v>642</v>
      </c>
      <c r="E163" s="61" t="str">
        <f t="shared" si="10"/>
        <v>repite</v>
      </c>
      <c r="F163" s="61" t="str">
        <f t="shared" si="11"/>
        <v>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v>
      </c>
      <c r="G163" s="61" t="s">
        <v>1304</v>
      </c>
      <c r="H163" s="15" t="str">
        <f t="shared" si="8"/>
        <v>igual</v>
      </c>
      <c r="I163" s="15" t="s">
        <v>190</v>
      </c>
      <c r="J163" s="15" t="s">
        <v>642</v>
      </c>
      <c r="K163" s="79" t="s">
        <v>33</v>
      </c>
      <c r="L163" s="70" t="s">
        <v>670</v>
      </c>
      <c r="M163" s="61" t="str">
        <f t="shared" si="9"/>
        <v>TH- Gest Bienes y Serv- Adquisiciones- Direcc Estrategico- Gest Conocimiento- Mant_sop_TICs- Mejora continua- Despacho- Juridica- poblacional- Dir Serv_socia</v>
      </c>
      <c r="N163" s="73" t="s">
        <v>1051</v>
      </c>
      <c r="O163">
        <v>356</v>
      </c>
    </row>
    <row r="164" spans="1:15" ht="12.95" hidden="1" customHeight="1" x14ac:dyDescent="0.25">
      <c r="A164" s="53">
        <v>30</v>
      </c>
      <c r="B164" s="24" t="s">
        <v>66</v>
      </c>
      <c r="C164" s="14">
        <v>100</v>
      </c>
      <c r="D164" s="15" t="s">
        <v>682</v>
      </c>
      <c r="E164" s="61" t="str">
        <f t="shared" si="10"/>
        <v>repite</v>
      </c>
      <c r="F164" s="61" t="str">
        <f t="shared" si="11"/>
        <v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v>
      </c>
      <c r="G164" s="61" t="s">
        <v>1305</v>
      </c>
      <c r="H164" s="15" t="str">
        <f t="shared" si="8"/>
        <v>igual</v>
      </c>
      <c r="I164" s="15" t="s">
        <v>190</v>
      </c>
      <c r="J164" s="15" t="s">
        <v>682</v>
      </c>
      <c r="K164" s="15" t="s">
        <v>33</v>
      </c>
      <c r="L164" s="70" t="s">
        <v>694</v>
      </c>
      <c r="M164" s="61" t="str">
        <f t="shared" si="9"/>
        <v>TH- Gest Bienes y Serv- Adquisiciones- Direcc Estrategico- Gest Conocimiento- Mant_sop_TICs- Mejora continua- Despacho- Juridica- poblacional- Dir Serv_socia- Analsis y seg Politic soci</v>
      </c>
      <c r="N164" s="73" t="s">
        <v>1052</v>
      </c>
      <c r="O164">
        <v>381</v>
      </c>
    </row>
    <row r="165" spans="1:15" ht="12.95" customHeight="1" x14ac:dyDescent="0.25">
      <c r="A165" s="58">
        <v>30</v>
      </c>
      <c r="B165" s="62" t="s">
        <v>66</v>
      </c>
      <c r="C165" s="56">
        <v>100</v>
      </c>
      <c r="D165" s="15" t="s">
        <v>715</v>
      </c>
      <c r="E165" s="61" t="str">
        <f t="shared" si="10"/>
        <v>repite</v>
      </c>
      <c r="F165" s="61" t="str">
        <f t="shared" si="11"/>
        <v xml:space="preserve">Se hacen seguimeintos cuatrimestrales, a los riegos señalados en la matriz de riesgos de corrupción y que estan identificados en el proceso.
http://intranetsdis.integracionsocial.gov.co/modulos/contenido/default.asp?idmodulo=1344- se cuenta con la Matriz mapa de riesgos de anticorrupción 2018 del Plan Anticorrupción y de Atención al Ciudadano  - PAAC.- se envia a la Direccion de analisis y diseño estrategico el cumplimiento de los riesgos de corrupción cada cuatro meses, esta oficina tramita informe de estos seguimeintos realizados asi evidenciar el cumplimiento de los objetivos y metas organizacionales.  cargaron evidencias - Se observó que el proceso de Direccionamiento Estratégico identificó el Riesgo de Corrupción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identifico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 ok- no se tienen riesgos de corrupcion asociados al proceso de construccion e implementacion de Políticas Públicas sociales, por la naturaleza del proceso.-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
El día 28 de Agosto de 2018 se envio a la DADE el reporte de avance en las acciones definidas como controles para el  riesgos de corrupción  asociado al Proceso de Direccionamiento de los Servicios Sociales, con corte al mes de Agosto.- Se realizo la actualización del mapa de riesgos del proceso mediante memorando INT - 131-50 y Circular 009 de 2018, en el último cuatrimestre se mantiene la actualización. - Se socializan el mapa de riegos de corrupcion, el Plan de anticorrucpión y de atención al ciudadano.
Se realiza seguimiento a los riegos  identificados en el MAPA DE RIESGOS DE CORRUPCIÓN 2018 DEL PLAN ANTICORRUPCIÓN Y DE ATENCIÓN AL CIUDADANO  - PAAC.
</v>
      </c>
      <c r="G165" s="61" t="s">
        <v>1306</v>
      </c>
      <c r="H165" s="15" t="str">
        <f t="shared" si="8"/>
        <v>ultima</v>
      </c>
      <c r="I165" s="15" t="s">
        <v>189</v>
      </c>
      <c r="J165" s="87" t="s">
        <v>716</v>
      </c>
      <c r="K165" s="15" t="s">
        <v>33</v>
      </c>
      <c r="L165" s="70" t="s">
        <v>183</v>
      </c>
      <c r="M165" s="61" t="str">
        <f t="shared" si="9"/>
        <v>TH- Gest Bienes y Serv- Adquisiciones- Direcc Estrategico- Gest Conocimiento- Mant_sop_TICs- Mejora continua- Despacho- Juridica- poblacional- Dir Serv_socia- Analsis y seg Politic soci- Territorial</v>
      </c>
      <c r="N165" s="73" t="s">
        <v>1053</v>
      </c>
      <c r="O165">
        <v>406</v>
      </c>
    </row>
    <row r="166" spans="1:15" ht="12.95" customHeight="1" x14ac:dyDescent="0.25">
      <c r="A166" s="53">
        <v>31</v>
      </c>
      <c r="B166" s="16" t="s">
        <v>67</v>
      </c>
      <c r="C166" s="14">
        <v>100</v>
      </c>
      <c r="D166" s="15" t="s">
        <v>547</v>
      </c>
      <c r="E166" s="61" t="str">
        <f t="shared" si="10"/>
        <v>La Entidad cuenta con la Plataforma Estratégica en la cual se definieron objetivos institucionales alineados con el propósito fundamental, metas y estrategias de la SDIS.</v>
      </c>
      <c r="F166" s="61" t="str">
        <f t="shared" si="11"/>
        <v>La Entidad cuenta con la Plataforma Estratégica en la cual se definieron objetivos institucionales alineados con el propósito fundamental, metas y estrategias de la SDIS.</v>
      </c>
      <c r="G166" s="61" t="s">
        <v>548</v>
      </c>
      <c r="H166" s="15" t="str">
        <f t="shared" si="8"/>
        <v>ultima</v>
      </c>
      <c r="I166" s="15" t="s">
        <v>189</v>
      </c>
      <c r="J166" s="80" t="s">
        <v>548</v>
      </c>
      <c r="K166" s="15" t="s">
        <v>168</v>
      </c>
      <c r="L166" s="70" t="s">
        <v>575</v>
      </c>
      <c r="M166" s="61" t="str">
        <f t="shared" si="9"/>
        <v>Despacho</v>
      </c>
      <c r="N166" s="73" t="s">
        <v>575</v>
      </c>
      <c r="O166">
        <v>243</v>
      </c>
    </row>
    <row r="167" spans="1:15" ht="12.95" customHeight="1" x14ac:dyDescent="0.25">
      <c r="A167" s="60">
        <v>32</v>
      </c>
      <c r="B167" s="63" t="s">
        <v>68</v>
      </c>
      <c r="C167" s="56">
        <v>100</v>
      </c>
      <c r="D167" s="15" t="s">
        <v>345</v>
      </c>
      <c r="E167" s="61" t="str">
        <f t="shared" si="10"/>
        <v>La Entidad cuenta con la Politica de Administración de Riesgos, la cual fue aprobada por el Comité Institucional de Coordinación del Sistema de Control Interno de la SDIS.</v>
      </c>
      <c r="F167" s="61" t="str">
        <f t="shared" si="11"/>
        <v>La Entidad cuenta con la Politica de Administración de Riesgos, la cual fue aprobada por el Comité Institucional de Coordinación del Sistema de Control Interno de la SDIS.</v>
      </c>
      <c r="G167" s="61" t="s">
        <v>346</v>
      </c>
      <c r="H167" s="15" t="str">
        <f t="shared" si="8"/>
        <v>ultima</v>
      </c>
      <c r="I167" s="15" t="s">
        <v>189</v>
      </c>
      <c r="J167" s="80" t="s">
        <v>346</v>
      </c>
      <c r="K167" s="15" t="s">
        <v>37</v>
      </c>
      <c r="L167" s="70" t="s">
        <v>37</v>
      </c>
      <c r="M167" s="61" t="str">
        <f t="shared" si="9"/>
        <v>DADE</v>
      </c>
      <c r="N167" s="73" t="s">
        <v>37</v>
      </c>
      <c r="O167">
        <v>95</v>
      </c>
    </row>
    <row r="168" spans="1:15" ht="12.95" customHeight="1" x14ac:dyDescent="0.25">
      <c r="A168" s="53">
        <v>33</v>
      </c>
      <c r="B168" s="13" t="s">
        <v>69</v>
      </c>
      <c r="C168" s="14">
        <v>100</v>
      </c>
      <c r="D168" s="15" t="s">
        <v>174</v>
      </c>
      <c r="E168" s="61" t="str">
        <f t="shared" si="10"/>
        <v>La Entidad,  mediante resolución 525 del 17 de abril de 2018,estableció el Comité Institucional de Control Interno de la SDIS., en dicha resolución se definieron los roles y funciones del comité.</v>
      </c>
      <c r="F168" s="61" t="str">
        <f t="shared" si="11"/>
        <v>La Entidad,  mediante resolución 525 del 17 de abril de 2018,estableció el Comité Institucional de Control Interno de la SDIS., en dicha resolución se definieron los roles y funciones del comité.</v>
      </c>
      <c r="G168" s="61" t="s">
        <v>549</v>
      </c>
      <c r="H168" s="15" t="str">
        <f t="shared" si="8"/>
        <v>ultima</v>
      </c>
      <c r="I168" s="15" t="s">
        <v>189</v>
      </c>
      <c r="J168" s="80" t="s">
        <v>549</v>
      </c>
      <c r="K168" s="15" t="s">
        <v>168</v>
      </c>
      <c r="L168" s="70" t="s">
        <v>575</v>
      </c>
      <c r="M168" s="61" t="str">
        <f t="shared" si="9"/>
        <v>Despacho</v>
      </c>
      <c r="N168" s="73" t="s">
        <v>575</v>
      </c>
      <c r="O168">
        <v>244</v>
      </c>
    </row>
    <row r="169" spans="1:15" ht="12.95" customHeight="1" x14ac:dyDescent="0.25">
      <c r="A169" s="58">
        <v>34</v>
      </c>
      <c r="B169" s="62" t="s">
        <v>70</v>
      </c>
      <c r="C169" s="56">
        <v>100</v>
      </c>
      <c r="D169" s="15" t="s">
        <v>347</v>
      </c>
      <c r="E169" s="61" t="str">
        <f t="shared" si="10"/>
        <v>La Entidad cuenta con la Politica de Administración de Riesgos, la cual fue aprobada por el Comité Institucional de Coordinación del Sistema de Control Interno de la SDIS.</v>
      </c>
      <c r="F169" s="61" t="str">
        <f t="shared" si="11"/>
        <v>La Entidad cuenta con la Politica de Administración de Riesgos, la cual fue aprobada por el Comité Institucional de Coordinación del Sistema de Control Interno de la SDIS.</v>
      </c>
      <c r="G169" s="61" t="s">
        <v>346</v>
      </c>
      <c r="H169" s="15" t="str">
        <f t="shared" si="8"/>
        <v>ultima</v>
      </c>
      <c r="I169" s="15" t="s">
        <v>189</v>
      </c>
      <c r="J169" s="80" t="s">
        <v>346</v>
      </c>
      <c r="K169" s="15" t="s">
        <v>37</v>
      </c>
      <c r="L169" s="70" t="s">
        <v>37</v>
      </c>
      <c r="M169" s="61" t="str">
        <f t="shared" si="9"/>
        <v>DADE</v>
      </c>
      <c r="N169" s="73" t="s">
        <v>37</v>
      </c>
      <c r="O169">
        <v>96</v>
      </c>
    </row>
    <row r="170" spans="1:15" ht="12.95" hidden="1" customHeight="1" x14ac:dyDescent="0.25">
      <c r="A170" s="52">
        <v>35</v>
      </c>
      <c r="B170" s="18" t="s">
        <v>71</v>
      </c>
      <c r="C170" s="14">
        <v>100</v>
      </c>
      <c r="D170" s="80" t="s">
        <v>595</v>
      </c>
      <c r="E170" s="61" t="str">
        <f t="shared" si="10"/>
        <v xml:space="preserve">La entidad evaluó el estado de la administración de riesgos  a partir de los mapas de riesgos existentes y la implementación de los respectivos planes de manejo, el cual se presenta a la revisión por la dirección.
</v>
      </c>
      <c r="F170" s="61" t="str">
        <f t="shared" si="11"/>
        <v xml:space="preserve">La entidad evaluó el estado de la administración de riesgos  a partir de los mapas de riesgos existentes y la implementación de los respectivos planes de manejo, el cual se presenta a la revisión por la dirección.
</v>
      </c>
      <c r="G170" s="61" t="s">
        <v>595</v>
      </c>
      <c r="H170" s="15" t="str">
        <f t="shared" si="8"/>
        <v>igual</v>
      </c>
      <c r="I170" s="15" t="s">
        <v>190</v>
      </c>
      <c r="J170" s="80" t="s">
        <v>595</v>
      </c>
      <c r="K170" s="27" t="s">
        <v>55</v>
      </c>
      <c r="L170" s="70" t="s">
        <v>602</v>
      </c>
      <c r="M170" s="61" t="str">
        <f t="shared" si="9"/>
        <v>oci</v>
      </c>
      <c r="N170" s="73" t="s">
        <v>602</v>
      </c>
      <c r="O170">
        <v>290</v>
      </c>
    </row>
    <row r="171" spans="1:15" ht="12.95" customHeight="1" x14ac:dyDescent="0.25">
      <c r="A171" s="52">
        <v>35</v>
      </c>
      <c r="B171" s="22" t="s">
        <v>71</v>
      </c>
      <c r="C171" s="14">
        <v>100</v>
      </c>
      <c r="D171" s="15" t="s">
        <v>742</v>
      </c>
      <c r="E171" s="61" t="str">
        <f t="shared" si="10"/>
        <v>repite</v>
      </c>
      <c r="F171" s="61" t="str">
        <f t="shared" si="11"/>
        <v>La entidad evaluó el estado de la administración de riesgos  a partir de los mapas de riesgos existentes y la implementación de los respectivos planes de manejo, el cual se presenta a la revisión por la dirección.
- La entidad evaluó el estado de la administración de riesgos  a partir de los mapas de riesgos existentes y la implementación de los respectivos planes de manejo, el cual se presenta a la revisión por la dirección.</v>
      </c>
      <c r="G171" s="61" t="s">
        <v>875</v>
      </c>
      <c r="H171" s="15" t="str">
        <f t="shared" si="8"/>
        <v>ultima</v>
      </c>
      <c r="I171" s="15" t="s">
        <v>189</v>
      </c>
      <c r="J171" s="15" t="s">
        <v>742</v>
      </c>
      <c r="K171" s="27" t="s">
        <v>55</v>
      </c>
      <c r="L171" s="70" t="s">
        <v>179</v>
      </c>
      <c r="M171" s="61" t="str">
        <f t="shared" si="9"/>
        <v>oci- poblacional</v>
      </c>
      <c r="N171" s="73" t="s">
        <v>1054</v>
      </c>
      <c r="O171">
        <v>331</v>
      </c>
    </row>
    <row r="172" spans="1:15" ht="12.95" hidden="1" customHeight="1" x14ac:dyDescent="0.25">
      <c r="A172" s="52">
        <v>36</v>
      </c>
      <c r="B172" s="22" t="s">
        <v>72</v>
      </c>
      <c r="C172" s="14">
        <v>100</v>
      </c>
      <c r="D172" s="15" t="s">
        <v>282</v>
      </c>
      <c r="E172" s="61" t="str">
        <f t="shared" si="10"/>
        <v>En la matriz de riesgos de gestión se tienen identificados, valorados y monitoreados los riesgos asociados al proceso.  
http://intranetsdis.integracionsocial.gov.co/modulos/contenido/default.asp?idmodulo=1344</v>
      </c>
      <c r="F172" s="61" t="str">
        <f t="shared" si="11"/>
        <v>En la matriz de riesgos de gestión se tienen identificados, valorados y monitoreados los riesgos asociados al proceso.  
http://intranetsdis.integracionsocial.gov.co/modulos/contenido/default.asp?idmodulo=1344</v>
      </c>
      <c r="G172" s="61" t="s">
        <v>282</v>
      </c>
      <c r="H172" s="15" t="str">
        <f t="shared" si="8"/>
        <v>igual</v>
      </c>
      <c r="I172" s="15" t="s">
        <v>190</v>
      </c>
      <c r="J172" s="15" t="s">
        <v>282</v>
      </c>
      <c r="K172" s="15" t="s">
        <v>33</v>
      </c>
      <c r="L172" s="70" t="s">
        <v>171</v>
      </c>
      <c r="M172" s="61" t="str">
        <f t="shared" si="9"/>
        <v>TH</v>
      </c>
      <c r="N172" s="73" t="s">
        <v>171</v>
      </c>
      <c r="O172">
        <v>27</v>
      </c>
    </row>
    <row r="173" spans="1:15" ht="12.95" hidden="1" customHeight="1" thickBot="1" x14ac:dyDescent="0.25">
      <c r="A173" s="53">
        <v>36</v>
      </c>
      <c r="B173" s="28" t="s">
        <v>72</v>
      </c>
      <c r="C173" s="14">
        <v>100</v>
      </c>
      <c r="D173" s="15" t="s">
        <v>310</v>
      </c>
      <c r="E173" s="61" t="str">
        <f t="shared" si="10"/>
        <v>repite</v>
      </c>
      <c r="F173"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v>
      </c>
      <c r="G173" s="61" t="s">
        <v>876</v>
      </c>
      <c r="H173" s="15" t="str">
        <f t="shared" si="8"/>
        <v>igual</v>
      </c>
      <c r="I173" s="15" t="s">
        <v>190</v>
      </c>
      <c r="J173" s="15" t="s">
        <v>310</v>
      </c>
      <c r="K173" s="15" t="s">
        <v>33</v>
      </c>
      <c r="L173" s="70" t="s">
        <v>318</v>
      </c>
      <c r="M173" s="61" t="str">
        <f t="shared" si="9"/>
        <v>TH- Gest Bienes y Serv</v>
      </c>
      <c r="N173" s="73" t="s">
        <v>1042</v>
      </c>
      <c r="O173">
        <v>53</v>
      </c>
    </row>
    <row r="174" spans="1:15" ht="12.95" hidden="1" customHeight="1" x14ac:dyDescent="0.25">
      <c r="A174" s="53">
        <v>36</v>
      </c>
      <c r="B174" s="24" t="s">
        <v>72</v>
      </c>
      <c r="C174" s="14">
        <v>100</v>
      </c>
      <c r="D174" s="15" t="s">
        <v>327</v>
      </c>
      <c r="E174" s="61" t="str">
        <f t="shared" si="10"/>
        <v>repite</v>
      </c>
      <c r="F174"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174" s="61" t="s">
        <v>1307</v>
      </c>
      <c r="H174" s="15" t="str">
        <f t="shared" si="8"/>
        <v>igual</v>
      </c>
      <c r="I174" s="15" t="s">
        <v>190</v>
      </c>
      <c r="J174" s="87" t="s">
        <v>328</v>
      </c>
      <c r="K174" s="15" t="s">
        <v>33</v>
      </c>
      <c r="L174" s="70" t="s">
        <v>338</v>
      </c>
      <c r="M174" s="61" t="str">
        <f t="shared" si="9"/>
        <v>TH- Gest Bienes y Serv- Adquisiciones</v>
      </c>
      <c r="N174" s="73" t="s">
        <v>1043</v>
      </c>
      <c r="O174">
        <v>78</v>
      </c>
    </row>
    <row r="175" spans="1:15" ht="12.95" hidden="1" customHeight="1" x14ac:dyDescent="0.25">
      <c r="A175" s="58">
        <v>36</v>
      </c>
      <c r="B175" s="61" t="s">
        <v>72</v>
      </c>
      <c r="C175" s="56">
        <v>100</v>
      </c>
      <c r="D175" s="15" t="s">
        <v>399</v>
      </c>
      <c r="E175" s="61" t="str">
        <f t="shared" si="10"/>
        <v>repite</v>
      </c>
      <c r="F175"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175" s="61" t="s">
        <v>1308</v>
      </c>
      <c r="H175" s="15" t="str">
        <f t="shared" si="8"/>
        <v>igual</v>
      </c>
      <c r="I175" s="15" t="s">
        <v>190</v>
      </c>
      <c r="J175" s="15" t="s">
        <v>400</v>
      </c>
      <c r="K175" s="15" t="s">
        <v>33</v>
      </c>
      <c r="L175" s="70" t="s">
        <v>422</v>
      </c>
      <c r="M175" s="61" t="str">
        <f t="shared" si="9"/>
        <v>TH- Gest Bienes y Serv- Adquisiciones- Direcc Estrategico</v>
      </c>
      <c r="N175" s="73" t="s">
        <v>1044</v>
      </c>
      <c r="O175">
        <v>140</v>
      </c>
    </row>
    <row r="176" spans="1:15" ht="12.95" hidden="1" customHeight="1" x14ac:dyDescent="0.25">
      <c r="A176" s="60">
        <v>36</v>
      </c>
      <c r="B176" s="62" t="s">
        <v>72</v>
      </c>
      <c r="C176" s="56">
        <v>100</v>
      </c>
      <c r="D176" s="15" t="s">
        <v>436</v>
      </c>
      <c r="E176" s="61" t="str">
        <f t="shared" si="10"/>
        <v>repite</v>
      </c>
      <c r="F176"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v>
      </c>
      <c r="G176" s="61" t="s">
        <v>1309</v>
      </c>
      <c r="H176" s="15" t="str">
        <f t="shared" si="8"/>
        <v>igual</v>
      </c>
      <c r="I176" s="15" t="s">
        <v>190</v>
      </c>
      <c r="J176" s="80" t="s">
        <v>438</v>
      </c>
      <c r="K176" s="15" t="s">
        <v>33</v>
      </c>
      <c r="L176" s="70" t="s">
        <v>455</v>
      </c>
      <c r="M176" s="61" t="str">
        <f t="shared" si="9"/>
        <v>TH- Gest Bienes y Serv- Adquisiciones- Direcc Estrategico- Gest Conocimiento</v>
      </c>
      <c r="N176" s="73" t="s">
        <v>1045</v>
      </c>
      <c r="O176">
        <v>165</v>
      </c>
    </row>
    <row r="177" spans="1:15" ht="12.95" hidden="1" customHeight="1" x14ac:dyDescent="0.25">
      <c r="A177" s="58">
        <v>36</v>
      </c>
      <c r="B177" s="62" t="s">
        <v>72</v>
      </c>
      <c r="C177" s="56">
        <v>100</v>
      </c>
      <c r="D177" s="15" t="s">
        <v>474</v>
      </c>
      <c r="E177" s="61" t="str">
        <f t="shared" si="10"/>
        <v>repite</v>
      </c>
      <c r="F177"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v>
      </c>
      <c r="G177" s="61" t="s">
        <v>1310</v>
      </c>
      <c r="H177" s="15" t="str">
        <f t="shared" si="8"/>
        <v>igual</v>
      </c>
      <c r="I177" s="15" t="s">
        <v>190</v>
      </c>
      <c r="J177" s="80" t="s">
        <v>468</v>
      </c>
      <c r="K177" s="15" t="s">
        <v>33</v>
      </c>
      <c r="L177" s="70" t="s">
        <v>488</v>
      </c>
      <c r="M177" s="61" t="str">
        <f t="shared" si="9"/>
        <v>TH- Gest Bienes y Serv- Adquisiciones- Direcc Estrategico- Gest Conocimiento- Mant_sop_TICs</v>
      </c>
      <c r="N177" s="73" t="s">
        <v>1046</v>
      </c>
      <c r="O177">
        <v>190</v>
      </c>
    </row>
    <row r="178" spans="1:15" ht="12.95" hidden="1" customHeight="1" x14ac:dyDescent="0.25">
      <c r="A178" s="60">
        <v>36</v>
      </c>
      <c r="B178" s="62" t="s">
        <v>72</v>
      </c>
      <c r="C178" s="56">
        <v>100</v>
      </c>
      <c r="D178" s="15" t="s">
        <v>504</v>
      </c>
      <c r="E178" s="61" t="str">
        <f t="shared" si="10"/>
        <v>repite</v>
      </c>
      <c r="F178"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v>
      </c>
      <c r="G178" s="61" t="s">
        <v>1311</v>
      </c>
      <c r="H178" s="15" t="str">
        <f t="shared" si="8"/>
        <v>igual</v>
      </c>
      <c r="I178" s="15" t="s">
        <v>190</v>
      </c>
      <c r="J178" s="80" t="s">
        <v>499</v>
      </c>
      <c r="K178" s="15" t="s">
        <v>33</v>
      </c>
      <c r="L178" s="70" t="s">
        <v>520</v>
      </c>
      <c r="M178" s="61" t="str">
        <f t="shared" si="9"/>
        <v>TH- Gest Bienes y Serv- Adquisiciones- Direcc Estrategico- Gest Conocimiento- Mant_sop_TICs- Mejora continua</v>
      </c>
      <c r="N178" s="73" t="s">
        <v>1047</v>
      </c>
      <c r="O178">
        <v>215</v>
      </c>
    </row>
    <row r="179" spans="1:15" ht="12.95" hidden="1" customHeight="1" x14ac:dyDescent="0.25">
      <c r="A179" s="53">
        <v>36</v>
      </c>
      <c r="B179" s="22" t="s">
        <v>72</v>
      </c>
      <c r="C179" s="14">
        <v>100</v>
      </c>
      <c r="D179" s="15" t="s">
        <v>550</v>
      </c>
      <c r="E179" s="61" t="str">
        <f t="shared" si="10"/>
        <v>repite</v>
      </c>
      <c r="F179"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v>
      </c>
      <c r="G179" s="61" t="s">
        <v>1312</v>
      </c>
      <c r="H179" s="15" t="str">
        <f t="shared" si="8"/>
        <v>igual</v>
      </c>
      <c r="I179" s="15" t="s">
        <v>190</v>
      </c>
      <c r="J179" s="80" t="s">
        <v>539</v>
      </c>
      <c r="K179" s="15" t="s">
        <v>33</v>
      </c>
      <c r="L179" s="70" t="s">
        <v>575</v>
      </c>
      <c r="M179" s="61" t="str">
        <f t="shared" si="9"/>
        <v>TH- Gest Bienes y Serv- Adquisiciones- Direcc Estrategico- Gest Conocimiento- Mant_sop_TICs- Mejora continua- Despacho</v>
      </c>
      <c r="N179" s="73" t="s">
        <v>1048</v>
      </c>
      <c r="O179">
        <v>245</v>
      </c>
    </row>
    <row r="180" spans="1:15" ht="12.95" hidden="1" customHeight="1" x14ac:dyDescent="0.25">
      <c r="A180" s="52">
        <v>36</v>
      </c>
      <c r="B180" s="22" t="s">
        <v>72</v>
      </c>
      <c r="C180" s="14">
        <v>80</v>
      </c>
      <c r="D180" s="15" t="s">
        <v>589</v>
      </c>
      <c r="E180" s="61" t="str">
        <f t="shared" si="10"/>
        <v>repite</v>
      </c>
      <c r="F180"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v>
      </c>
      <c r="G180" s="61" t="s">
        <v>1313</v>
      </c>
      <c r="H180" s="15" t="str">
        <f t="shared" si="8"/>
        <v>igual</v>
      </c>
      <c r="I180" s="15" t="s">
        <v>190</v>
      </c>
      <c r="J180" s="15" t="s">
        <v>579</v>
      </c>
      <c r="K180" s="15" t="s">
        <v>33</v>
      </c>
      <c r="L180" s="70" t="s">
        <v>193</v>
      </c>
      <c r="M180" s="61" t="str">
        <f t="shared" si="9"/>
        <v>TH- Gest Bienes y Serv- Adquisiciones- Direcc Estrategico- Gest Conocimiento- Mant_sop_TICs- Mejora continua- Despacho- Juridica</v>
      </c>
      <c r="N180" s="73" t="s">
        <v>1049</v>
      </c>
      <c r="O180">
        <v>271</v>
      </c>
    </row>
    <row r="181" spans="1:15" ht="12.95" hidden="1" customHeight="1" x14ac:dyDescent="0.25">
      <c r="A181" s="52">
        <v>36</v>
      </c>
      <c r="B181" s="13" t="s">
        <v>72</v>
      </c>
      <c r="C181" s="14">
        <v>100</v>
      </c>
      <c r="D181" s="15" t="s">
        <v>175</v>
      </c>
      <c r="E181" s="61" t="str">
        <f t="shared" si="10"/>
        <v>repite</v>
      </c>
      <c r="F181"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v>
      </c>
      <c r="G181" s="61" t="s">
        <v>1314</v>
      </c>
      <c r="H181" s="15" t="str">
        <f t="shared" si="8"/>
        <v>igual</v>
      </c>
      <c r="I181" s="15" t="s">
        <v>190</v>
      </c>
      <c r="J181" s="15" t="s">
        <v>614</v>
      </c>
      <c r="K181" s="15" t="s">
        <v>33</v>
      </c>
      <c r="L181" s="70" t="s">
        <v>179</v>
      </c>
      <c r="M181" s="61" t="str">
        <f t="shared" si="9"/>
        <v>TH- Gest Bienes y Serv- Adquisiciones- Direcc Estrategico- Gest Conocimiento- Mant_sop_TICs- Mejora continua- Despacho- Juridica- poblacional</v>
      </c>
      <c r="N181" s="73" t="s">
        <v>1050</v>
      </c>
      <c r="O181">
        <v>332</v>
      </c>
    </row>
    <row r="182" spans="1:15" ht="12.95" hidden="1" customHeight="1" x14ac:dyDescent="0.25">
      <c r="A182" s="52">
        <v>36</v>
      </c>
      <c r="B182" s="75" t="s">
        <v>72</v>
      </c>
      <c r="C182" s="14">
        <v>100</v>
      </c>
      <c r="D182" s="15" t="s">
        <v>644</v>
      </c>
      <c r="E182" s="61" t="str">
        <f t="shared" si="10"/>
        <v>repite</v>
      </c>
      <c r="F182"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v>
      </c>
      <c r="G182" s="61" t="s">
        <v>1315</v>
      </c>
      <c r="H182" s="15" t="str">
        <f t="shared" si="8"/>
        <v>igual</v>
      </c>
      <c r="I182" s="15" t="s">
        <v>190</v>
      </c>
      <c r="J182" s="15" t="s">
        <v>645</v>
      </c>
      <c r="K182" s="79" t="s">
        <v>33</v>
      </c>
      <c r="L182" s="70" t="s">
        <v>670</v>
      </c>
      <c r="M182" s="61" t="str">
        <f t="shared" si="9"/>
        <v>TH- Gest Bienes y Serv- Adquisiciones- Direcc Estrategico- Gest Conocimiento- Mant_sop_TICs- Mejora continua- Despacho- Juridica- poblacional- Dir Serv_socia</v>
      </c>
      <c r="N182" s="73" t="s">
        <v>1051</v>
      </c>
      <c r="O182">
        <v>357</v>
      </c>
    </row>
    <row r="183" spans="1:15" ht="12.95" hidden="1" customHeight="1" x14ac:dyDescent="0.25">
      <c r="A183" s="53">
        <v>36</v>
      </c>
      <c r="B183" s="19" t="s">
        <v>72</v>
      </c>
      <c r="C183" s="14">
        <v>100</v>
      </c>
      <c r="D183" s="15" t="s">
        <v>683</v>
      </c>
      <c r="E183" s="61" t="str">
        <f t="shared" si="10"/>
        <v>repite</v>
      </c>
      <c r="F183"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v>
      </c>
      <c r="G183" s="61" t="s">
        <v>1316</v>
      </c>
      <c r="H183" s="15" t="str">
        <f t="shared" si="8"/>
        <v>igual</v>
      </c>
      <c r="I183" s="15" t="s">
        <v>190</v>
      </c>
      <c r="J183" s="15" t="s">
        <v>683</v>
      </c>
      <c r="K183" s="15" t="s">
        <v>33</v>
      </c>
      <c r="L183" s="70" t="s">
        <v>694</v>
      </c>
      <c r="M183" s="61" t="str">
        <f t="shared" si="9"/>
        <v>TH- Gest Bienes y Serv- Adquisiciones- Direcc Estrategico- Gest Conocimiento- Mant_sop_TICs- Mejora continua- Despacho- Juridica- poblacional- Dir Serv_socia- Analsis y seg Politic soci</v>
      </c>
      <c r="N183" s="73" t="s">
        <v>1052</v>
      </c>
      <c r="O183">
        <v>382</v>
      </c>
    </row>
    <row r="184" spans="1:15" ht="12.95" customHeight="1" x14ac:dyDescent="0.25">
      <c r="A184" s="58">
        <v>36</v>
      </c>
      <c r="B184" s="62" t="s">
        <v>72</v>
      </c>
      <c r="C184" s="56">
        <v>90</v>
      </c>
      <c r="D184" s="15" t="s">
        <v>717</v>
      </c>
      <c r="E184" s="61" t="str">
        <f t="shared" si="10"/>
        <v>repite</v>
      </c>
      <c r="F184"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Mediante Circiular 029 del 28 de septiembre de 2018 se realizó la oficialización de la actualización del mapa de riesgos del proceso de Direccionamiento Político, en dicha circular se actualizaron 4 riesgos.-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con las respectivas evidencias.-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En la matriz de riesgo y el plan de manejo se Identifican y valoran los riesgos que pueden afectar el logro de los objetivos institucionales</v>
      </c>
      <c r="G184" s="61" t="s">
        <v>1317</v>
      </c>
      <c r="H184" s="15" t="str">
        <f t="shared" si="8"/>
        <v>ultima</v>
      </c>
      <c r="I184" s="15" t="s">
        <v>189</v>
      </c>
      <c r="J184" s="95" t="s">
        <v>718</v>
      </c>
      <c r="K184" s="15" t="s">
        <v>33</v>
      </c>
      <c r="L184" s="70" t="s">
        <v>183</v>
      </c>
      <c r="M184" s="61" t="str">
        <f t="shared" si="9"/>
        <v>TH- Gest Bienes y Serv- Adquisiciones- Direcc Estrategico- Gest Conocimiento- Mant_sop_TICs- Mejora continua- Despacho- Juridica- poblacional- Dir Serv_socia- Analsis y seg Politic soci- Territorial</v>
      </c>
      <c r="N184" s="73" t="s">
        <v>1053</v>
      </c>
      <c r="O184">
        <v>407</v>
      </c>
    </row>
    <row r="185" spans="1:15" ht="12.95" hidden="1" customHeight="1" x14ac:dyDescent="0.25">
      <c r="A185" s="53">
        <v>37</v>
      </c>
      <c r="B185" s="16" t="s">
        <v>73</v>
      </c>
      <c r="C185" s="14">
        <v>100</v>
      </c>
      <c r="D185" s="15" t="s">
        <v>283</v>
      </c>
      <c r="E185" s="61" t="str">
        <f t="shared" si="10"/>
        <v>En la matriz de riesgos de gestión se tienen identificados, valorados y monitoreados los riesgos asociados al proceso.  
http://intranetsdis.integracionsocial.gov.co/modulos/contenido/default.asp?idmodulo=1344</v>
      </c>
      <c r="F185" s="61" t="str">
        <f t="shared" si="11"/>
        <v>En la matriz de riesgos de gestión se tienen identificados, valorados y monitoreados los riesgos asociados al proceso.  
http://intranetsdis.integracionsocial.gov.co/modulos/contenido/default.asp?idmodulo=1344</v>
      </c>
      <c r="G185" s="61" t="s">
        <v>282</v>
      </c>
      <c r="H185" s="15" t="str">
        <f t="shared" si="8"/>
        <v>igual</v>
      </c>
      <c r="I185" s="15" t="s">
        <v>190</v>
      </c>
      <c r="J185" s="15" t="s">
        <v>282</v>
      </c>
      <c r="K185" s="15" t="s">
        <v>33</v>
      </c>
      <c r="L185" s="70" t="s">
        <v>171</v>
      </c>
      <c r="M185" s="61" t="str">
        <f t="shared" si="9"/>
        <v>TH</v>
      </c>
      <c r="N185" s="73" t="s">
        <v>171</v>
      </c>
      <c r="O185">
        <v>28</v>
      </c>
    </row>
    <row r="186" spans="1:15" ht="12.95" hidden="1" customHeight="1" x14ac:dyDescent="0.25">
      <c r="A186" s="52">
        <v>37</v>
      </c>
      <c r="B186" s="16" t="s">
        <v>73</v>
      </c>
      <c r="C186" s="14">
        <v>100</v>
      </c>
      <c r="D186" s="15" t="s">
        <v>311</v>
      </c>
      <c r="E186" s="61" t="str">
        <f t="shared" si="10"/>
        <v>repite</v>
      </c>
      <c r="F186"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v>
      </c>
      <c r="G186" s="61" t="s">
        <v>1318</v>
      </c>
      <c r="H186" s="15" t="str">
        <f t="shared" si="8"/>
        <v>igual</v>
      </c>
      <c r="I186" s="15" t="s">
        <v>190</v>
      </c>
      <c r="J186" s="15" t="s">
        <v>311</v>
      </c>
      <c r="K186" s="15" t="s">
        <v>33</v>
      </c>
      <c r="L186" s="70" t="s">
        <v>318</v>
      </c>
      <c r="M186" s="61" t="str">
        <f t="shared" si="9"/>
        <v>TH- Gest Bienes y Serv</v>
      </c>
      <c r="N186" s="73" t="s">
        <v>1042</v>
      </c>
      <c r="O186">
        <v>54</v>
      </c>
    </row>
    <row r="187" spans="1:15" ht="12.95" hidden="1" customHeight="1" x14ac:dyDescent="0.25">
      <c r="A187" s="53">
        <v>37</v>
      </c>
      <c r="B187" s="20" t="s">
        <v>73</v>
      </c>
      <c r="C187" s="14">
        <v>100</v>
      </c>
      <c r="D187" s="15" t="s">
        <v>327</v>
      </c>
      <c r="E187" s="61" t="str">
        <f t="shared" si="10"/>
        <v>repite</v>
      </c>
      <c r="F187"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187" s="61" t="s">
        <v>1319</v>
      </c>
      <c r="H187" s="15" t="str">
        <f t="shared" si="8"/>
        <v>igual</v>
      </c>
      <c r="I187" s="15" t="s">
        <v>190</v>
      </c>
      <c r="J187" s="87" t="s">
        <v>328</v>
      </c>
      <c r="K187" s="15" t="s">
        <v>33</v>
      </c>
      <c r="L187" s="70" t="s">
        <v>338</v>
      </c>
      <c r="M187" s="61" t="str">
        <f t="shared" si="9"/>
        <v>TH- Gest Bienes y Serv- Adquisiciones</v>
      </c>
      <c r="N187" s="73" t="s">
        <v>1043</v>
      </c>
      <c r="O187">
        <v>79</v>
      </c>
    </row>
    <row r="188" spans="1:15" ht="12.95" hidden="1" customHeight="1" thickBot="1" x14ac:dyDescent="0.25">
      <c r="A188" s="58">
        <v>37</v>
      </c>
      <c r="B188" s="62" t="s">
        <v>73</v>
      </c>
      <c r="C188" s="56">
        <v>100</v>
      </c>
      <c r="D188" s="15" t="s">
        <v>401</v>
      </c>
      <c r="E188" s="61" t="str">
        <f t="shared" si="10"/>
        <v>repite</v>
      </c>
      <c r="F188"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188" s="61" t="s">
        <v>1320</v>
      </c>
      <c r="H188" s="15" t="str">
        <f t="shared" si="8"/>
        <v>igual</v>
      </c>
      <c r="I188" s="15" t="s">
        <v>190</v>
      </c>
      <c r="J188" s="15" t="s">
        <v>400</v>
      </c>
      <c r="K188" s="15" t="s">
        <v>33</v>
      </c>
      <c r="L188" s="70" t="s">
        <v>422</v>
      </c>
      <c r="M188" s="61" t="str">
        <f t="shared" si="9"/>
        <v>TH- Gest Bienes y Serv- Adquisiciones- Direcc Estrategico</v>
      </c>
      <c r="N188" s="73" t="s">
        <v>1044</v>
      </c>
      <c r="O188">
        <v>141</v>
      </c>
    </row>
    <row r="189" spans="1:15" ht="12.95" hidden="1" customHeight="1" x14ac:dyDescent="0.25">
      <c r="A189" s="60">
        <v>37</v>
      </c>
      <c r="B189" s="68" t="s">
        <v>73</v>
      </c>
      <c r="C189" s="56">
        <v>100</v>
      </c>
      <c r="D189" s="15" t="s">
        <v>439</v>
      </c>
      <c r="E189" s="61" t="str">
        <f t="shared" si="10"/>
        <v>repite</v>
      </c>
      <c r="F189"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v>
      </c>
      <c r="G189" s="61" t="s">
        <v>1321</v>
      </c>
      <c r="H189" s="15" t="str">
        <f t="shared" si="8"/>
        <v>igual</v>
      </c>
      <c r="I189" s="15" t="s">
        <v>190</v>
      </c>
      <c r="J189" s="80" t="s">
        <v>438</v>
      </c>
      <c r="K189" s="15" t="s">
        <v>33</v>
      </c>
      <c r="L189" s="70" t="s">
        <v>455</v>
      </c>
      <c r="M189" s="61" t="str">
        <f t="shared" si="9"/>
        <v>TH- Gest Bienes y Serv- Adquisiciones- Direcc Estrategico- Gest Conocimiento</v>
      </c>
      <c r="N189" s="73" t="s">
        <v>1045</v>
      </c>
      <c r="O189">
        <v>166</v>
      </c>
    </row>
    <row r="190" spans="1:15" ht="12.95" hidden="1" customHeight="1" x14ac:dyDescent="0.25">
      <c r="A190" s="58">
        <v>37</v>
      </c>
      <c r="B190" s="62" t="s">
        <v>73</v>
      </c>
      <c r="C190" s="56">
        <v>100</v>
      </c>
      <c r="D190" s="15" t="s">
        <v>469</v>
      </c>
      <c r="E190" s="61" t="str">
        <f t="shared" si="10"/>
        <v>repite</v>
      </c>
      <c r="F190"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v>
      </c>
      <c r="G190" s="61" t="s">
        <v>1322</v>
      </c>
      <c r="H190" s="15" t="str">
        <f t="shared" si="8"/>
        <v>igual</v>
      </c>
      <c r="I190" s="15" t="s">
        <v>190</v>
      </c>
      <c r="J190" s="80" t="s">
        <v>468</v>
      </c>
      <c r="K190" s="15" t="s">
        <v>33</v>
      </c>
      <c r="L190" s="70" t="s">
        <v>488</v>
      </c>
      <c r="M190" s="61" t="str">
        <f t="shared" si="9"/>
        <v>TH- Gest Bienes y Serv- Adquisiciones- Direcc Estrategico- Gest Conocimiento- Mant_sop_TICs</v>
      </c>
      <c r="N190" s="73" t="s">
        <v>1046</v>
      </c>
      <c r="O190">
        <v>191</v>
      </c>
    </row>
    <row r="191" spans="1:15" ht="12.95" hidden="1" customHeight="1" x14ac:dyDescent="0.25">
      <c r="A191" s="60">
        <v>37</v>
      </c>
      <c r="B191" s="62" t="s">
        <v>73</v>
      </c>
      <c r="C191" s="56">
        <v>100</v>
      </c>
      <c r="D191" s="15" t="s">
        <v>505</v>
      </c>
      <c r="E191" s="61" t="str">
        <f t="shared" si="10"/>
        <v>repite</v>
      </c>
      <c r="F191"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v>
      </c>
      <c r="G191" s="61" t="s">
        <v>1323</v>
      </c>
      <c r="H191" s="15" t="str">
        <f t="shared" si="8"/>
        <v>igual</v>
      </c>
      <c r="I191" s="15" t="s">
        <v>190</v>
      </c>
      <c r="J191" s="80" t="s">
        <v>499</v>
      </c>
      <c r="K191" s="15" t="s">
        <v>33</v>
      </c>
      <c r="L191" s="70" t="s">
        <v>520</v>
      </c>
      <c r="M191" s="61" t="str">
        <f t="shared" si="9"/>
        <v>TH- Gest Bienes y Serv- Adquisiciones- Direcc Estrategico- Gest Conocimiento- Mant_sop_TICs- Mejora continua</v>
      </c>
      <c r="N191" s="73" t="s">
        <v>1047</v>
      </c>
      <c r="O191">
        <v>216</v>
      </c>
    </row>
    <row r="192" spans="1:15" ht="12.95" hidden="1" customHeight="1" x14ac:dyDescent="0.25">
      <c r="A192" s="53">
        <v>37</v>
      </c>
      <c r="B192" s="18" t="s">
        <v>73</v>
      </c>
      <c r="C192" s="14">
        <v>100</v>
      </c>
      <c r="D192" s="15" t="s">
        <v>551</v>
      </c>
      <c r="E192" s="61" t="str">
        <f t="shared" si="10"/>
        <v>repite</v>
      </c>
      <c r="F192"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v>
      </c>
      <c r="G192" s="61" t="s">
        <v>1324</v>
      </c>
      <c r="H192" s="15" t="str">
        <f t="shared" si="8"/>
        <v>igual</v>
      </c>
      <c r="I192" s="15" t="s">
        <v>190</v>
      </c>
      <c r="J192" s="80" t="s">
        <v>552</v>
      </c>
      <c r="K192" s="15" t="s">
        <v>33</v>
      </c>
      <c r="L192" s="70" t="s">
        <v>575</v>
      </c>
      <c r="M192" s="61" t="str">
        <f t="shared" si="9"/>
        <v>TH- Gest Bienes y Serv- Adquisiciones- Direcc Estrategico- Gest Conocimiento- Mant_sop_TICs- Mejora continua- Despacho</v>
      </c>
      <c r="N192" s="73" t="s">
        <v>1048</v>
      </c>
      <c r="O192">
        <v>246</v>
      </c>
    </row>
    <row r="193" spans="1:15" ht="12.95" hidden="1" customHeight="1" x14ac:dyDescent="0.25">
      <c r="A193" s="53">
        <v>37</v>
      </c>
      <c r="B193" s="13" t="s">
        <v>73</v>
      </c>
      <c r="C193" s="14">
        <v>80</v>
      </c>
      <c r="D193" s="15" t="s">
        <v>590</v>
      </c>
      <c r="E193" s="61" t="str">
        <f t="shared" si="10"/>
        <v>repite</v>
      </c>
      <c r="F193"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v>
      </c>
      <c r="G193" s="61" t="s">
        <v>1325</v>
      </c>
      <c r="H193" s="15" t="str">
        <f t="shared" si="8"/>
        <v>igual</v>
      </c>
      <c r="I193" s="15" t="s">
        <v>190</v>
      </c>
      <c r="J193" s="15" t="s">
        <v>579</v>
      </c>
      <c r="K193" s="15" t="s">
        <v>33</v>
      </c>
      <c r="L193" s="70" t="s">
        <v>193</v>
      </c>
      <c r="M193" s="61" t="str">
        <f t="shared" si="9"/>
        <v>TH- Gest Bienes y Serv- Adquisiciones- Direcc Estrategico- Gest Conocimiento- Mant_sop_TICs- Mejora continua- Despacho- Juridica</v>
      </c>
      <c r="N193" s="73" t="s">
        <v>1049</v>
      </c>
      <c r="O193">
        <v>272</v>
      </c>
    </row>
    <row r="194" spans="1:15" ht="12.95" hidden="1" customHeight="1" x14ac:dyDescent="0.25">
      <c r="A194" s="52">
        <v>37</v>
      </c>
      <c r="B194" s="16" t="s">
        <v>73</v>
      </c>
      <c r="C194" s="14">
        <v>100</v>
      </c>
      <c r="D194" s="15" t="s">
        <v>619</v>
      </c>
      <c r="E194" s="61" t="str">
        <f t="shared" si="10"/>
        <v>repite</v>
      </c>
      <c r="F194"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v>
      </c>
      <c r="G194" s="61" t="s">
        <v>1326</v>
      </c>
      <c r="H194" s="15" t="str">
        <f t="shared" si="8"/>
        <v>igual</v>
      </c>
      <c r="I194" s="15" t="s">
        <v>190</v>
      </c>
      <c r="J194" s="15" t="s">
        <v>614</v>
      </c>
      <c r="K194" s="15" t="s">
        <v>33</v>
      </c>
      <c r="L194" s="70" t="s">
        <v>179</v>
      </c>
      <c r="M194" s="61" t="str">
        <f t="shared" si="9"/>
        <v>TH- Gest Bienes y Serv- Adquisiciones- Direcc Estrategico- Gest Conocimiento- Mant_sop_TICs- Mejora continua- Despacho- Juridica- poblacional</v>
      </c>
      <c r="N194" s="73" t="s">
        <v>1050</v>
      </c>
      <c r="O194">
        <v>333</v>
      </c>
    </row>
    <row r="195" spans="1:15" ht="12.95" hidden="1" customHeight="1" x14ac:dyDescent="0.25">
      <c r="A195" s="93">
        <v>37</v>
      </c>
      <c r="B195" s="97" t="s">
        <v>73</v>
      </c>
      <c r="C195" s="14">
        <v>100</v>
      </c>
      <c r="D195" s="15" t="s">
        <v>646</v>
      </c>
      <c r="E195" s="61" t="str">
        <f t="shared" si="10"/>
        <v>repite</v>
      </c>
      <c r="F195" s="61" t="str">
        <f t="shared" si="11"/>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v>
      </c>
      <c r="G195" s="61" t="s">
        <v>1327</v>
      </c>
      <c r="H195" s="15" t="str">
        <f t="shared" si="8"/>
        <v>igual</v>
      </c>
      <c r="I195" s="15" t="s">
        <v>190</v>
      </c>
      <c r="J195" s="15" t="s">
        <v>647</v>
      </c>
      <c r="K195" s="79" t="s">
        <v>33</v>
      </c>
      <c r="L195" s="70" t="s">
        <v>670</v>
      </c>
      <c r="M195" s="61" t="str">
        <f t="shared" si="9"/>
        <v>TH- Gest Bienes y Serv- Adquisiciones- Direcc Estrategico- Gest Conocimiento- Mant_sop_TICs- Mejora continua- Despacho- Juridica- poblacional- Dir Serv_socia</v>
      </c>
      <c r="N195" s="73" t="s">
        <v>1051</v>
      </c>
      <c r="O195">
        <v>358</v>
      </c>
    </row>
    <row r="196" spans="1:15" ht="12.95" hidden="1" customHeight="1" x14ac:dyDescent="0.25">
      <c r="A196" s="52">
        <v>37</v>
      </c>
      <c r="B196" s="22" t="s">
        <v>73</v>
      </c>
      <c r="C196" s="14">
        <v>100</v>
      </c>
      <c r="D196" s="15" t="s">
        <v>684</v>
      </c>
      <c r="E196" s="61" t="str">
        <f t="shared" si="10"/>
        <v>repite</v>
      </c>
      <c r="F196" s="61" t="str">
        <f t="shared" si="11"/>
        <v xml:space="preserve">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v>
      </c>
      <c r="G196" s="61" t="s">
        <v>1328</v>
      </c>
      <c r="H196" s="15" t="str">
        <f t="shared" ref="H196:H259" si="12">IF(A196&lt;&gt;A197,"ultima","igual")</f>
        <v>igual</v>
      </c>
      <c r="I196" s="15" t="s">
        <v>190</v>
      </c>
      <c r="J196" s="15" t="s">
        <v>684</v>
      </c>
      <c r="K196" s="15" t="s">
        <v>33</v>
      </c>
      <c r="L196" s="70" t="s">
        <v>694</v>
      </c>
      <c r="M196" s="61" t="str">
        <f t="shared" ref="M196:M259" si="13">IF(E196&lt;&gt;"repite",L196,M195&amp;"- " &amp;L196)</f>
        <v>TH- Gest Bienes y Serv- Adquisiciones- Direcc Estrategico- Gest Conocimiento- Mant_sop_TICs- Mejora continua- Despacho- Juridica- poblacional- Dir Serv_socia- Analsis y seg Politic soci</v>
      </c>
      <c r="N196" s="73" t="s">
        <v>1052</v>
      </c>
      <c r="O196">
        <v>383</v>
      </c>
    </row>
    <row r="197" spans="1:15" ht="12.95" customHeight="1" x14ac:dyDescent="0.25">
      <c r="A197" s="58">
        <v>37</v>
      </c>
      <c r="B197" s="64" t="s">
        <v>73</v>
      </c>
      <c r="C197" s="56">
        <v>90</v>
      </c>
      <c r="D197" s="15" t="s">
        <v>719</v>
      </c>
      <c r="E197" s="61" t="str">
        <f t="shared" ref="E197:E260" si="14">IF(A197&lt;&gt;A196,J197,"repite")</f>
        <v>repite</v>
      </c>
      <c r="F197" s="61" t="str">
        <f t="shared" ref="F197:F260" si="15">IF(E197&lt;&gt;"repite",J197,F196&amp;"- " &amp;J197)</f>
        <v>En la matriz de riesgos de gestión se tienen identificados, valorados y monitoreados los riesgos asociados al proceso.  
http://intranetsdis.integracionsocial.gov.co/modulos/contenido/default.asp?idmodulo=1344-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En el mapa de riesgos del proceso de Dir Politico se definieron los controles para dar tratamiento a los mismos.-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En el Instrumento de Registro y Control de Acciones de Mejora se incluye el Plan de manejo de los Riesgos asociados al Proceso de Direccionamiento de los Servicios Sociales.- Los informes de seguimiento a los riesgos son realizados de manera permanente. De esta manera, se brindo respuesta a la carta de alertas del proceso SIG el día 6 de junio de 2018.  En este cuatrimestre no se han enviado carta de alertas sobre el Proceso de Análisis y Seguimiento. - En la matriz de riesgo y el plan de manejo se definen y diseñan los controles a los riesgos</v>
      </c>
      <c r="G197" s="61" t="s">
        <v>1329</v>
      </c>
      <c r="H197" s="15" t="str">
        <f t="shared" si="12"/>
        <v>ultima</v>
      </c>
      <c r="I197" s="15" t="s">
        <v>189</v>
      </c>
      <c r="J197" s="95" t="s">
        <v>720</v>
      </c>
      <c r="K197" s="15" t="s">
        <v>33</v>
      </c>
      <c r="L197" s="70" t="s">
        <v>183</v>
      </c>
      <c r="M197" s="61" t="str">
        <f t="shared" si="13"/>
        <v>TH- Gest Bienes y Serv- Adquisiciones- Direcc Estrategico- Gest Conocimiento- Mant_sop_TICs- Mejora continua- Despacho- Juridica- poblacional- Dir Serv_socia- Analsis y seg Politic soci- Territorial</v>
      </c>
      <c r="N197" s="73" t="s">
        <v>1053</v>
      </c>
      <c r="O197">
        <v>408</v>
      </c>
    </row>
    <row r="198" spans="1:15" ht="12.95" customHeight="1" x14ac:dyDescent="0.25">
      <c r="A198" s="60">
        <v>38</v>
      </c>
      <c r="B198" s="59" t="s">
        <v>74</v>
      </c>
      <c r="C198" s="56">
        <v>100</v>
      </c>
      <c r="D198" s="15" t="s">
        <v>348</v>
      </c>
      <c r="E198" s="61" t="str">
        <f t="shared" si="14"/>
        <v>Los procesos de la Entidad identificaron riesgos, los cuales son monitoriados por los mismos, asi mismo, en la politica de Administración de Riesgos de la entidad se estableció las responsabilidades para controlar los mismos.</v>
      </c>
      <c r="F198" s="61" t="str">
        <f t="shared" si="15"/>
        <v>Los procesos de la Entidad identificaron riesgos, los cuales son monitoriados por los mismos, asi mismo, en la politica de Administración de Riesgos de la entidad se estableció las responsabilidades para controlar los mismos.</v>
      </c>
      <c r="G198" s="61" t="s">
        <v>349</v>
      </c>
      <c r="H198" s="15" t="str">
        <f t="shared" si="12"/>
        <v>ultima</v>
      </c>
      <c r="I198" s="15" t="s">
        <v>189</v>
      </c>
      <c r="J198" s="80" t="s">
        <v>349</v>
      </c>
      <c r="K198" s="15" t="s">
        <v>37</v>
      </c>
      <c r="L198" s="70" t="s">
        <v>37</v>
      </c>
      <c r="M198" s="61" t="str">
        <f t="shared" si="13"/>
        <v>DADE</v>
      </c>
      <c r="N198" s="73" t="s">
        <v>37</v>
      </c>
      <c r="O198">
        <v>97</v>
      </c>
    </row>
    <row r="199" spans="1:15" ht="12.95" hidden="1" customHeight="1" x14ac:dyDescent="0.25">
      <c r="A199" s="53">
        <v>39</v>
      </c>
      <c r="B199" s="24" t="s">
        <v>75</v>
      </c>
      <c r="C199" s="14">
        <v>100</v>
      </c>
      <c r="D199" s="15" t="s">
        <v>284</v>
      </c>
      <c r="E199" s="61" t="str">
        <f t="shared" si="14"/>
        <v>Se tienen identificados, valorados y monitoreados los riesgos de corrupción asociados al proceso Gestión de Talento Humano.  Se hacen reportes cuatrimestrales</v>
      </c>
      <c r="F199" s="61" t="str">
        <f t="shared" si="15"/>
        <v>Se tienen identificados, valorados y monitoreados los riesgos de corrupción asociados al proceso Gestión de Talento Humano.  Se hacen reportes cuatrimestrales</v>
      </c>
      <c r="G199" s="61" t="s">
        <v>285</v>
      </c>
      <c r="H199" s="15" t="str">
        <f t="shared" si="12"/>
        <v>igual</v>
      </c>
      <c r="I199" s="15" t="s">
        <v>190</v>
      </c>
      <c r="J199" s="15" t="s">
        <v>285</v>
      </c>
      <c r="K199" s="15" t="s">
        <v>33</v>
      </c>
      <c r="L199" s="70" t="s">
        <v>171</v>
      </c>
      <c r="M199" s="61" t="str">
        <f t="shared" si="13"/>
        <v>TH</v>
      </c>
      <c r="N199" s="73" t="s">
        <v>171</v>
      </c>
      <c r="O199">
        <v>29</v>
      </c>
    </row>
    <row r="200" spans="1:15" ht="12.95" hidden="1" customHeight="1" x14ac:dyDescent="0.25">
      <c r="A200" s="52">
        <v>39</v>
      </c>
      <c r="B200" s="13" t="s">
        <v>75</v>
      </c>
      <c r="C200" s="14">
        <v>100</v>
      </c>
      <c r="D200" s="15" t="s">
        <v>312</v>
      </c>
      <c r="E200" s="61" t="str">
        <f t="shared" si="14"/>
        <v>repite</v>
      </c>
      <c r="F200" s="61" t="str">
        <f t="shared" si="15"/>
        <v>Se tienen identificados, valorados y monitoreados los riesgos de corrupción asociados al proceso Gestión de Talento Humano.  Se hacen reportes cuatrimestrales- Se puede ver el avance del Seguimiento al Mapa de Riesgos Corrupción.</v>
      </c>
      <c r="G200" s="61" t="s">
        <v>1330</v>
      </c>
      <c r="H200" s="15" t="str">
        <f t="shared" si="12"/>
        <v>igual</v>
      </c>
      <c r="I200" s="15" t="s">
        <v>190</v>
      </c>
      <c r="J200" s="15" t="s">
        <v>313</v>
      </c>
      <c r="K200" s="15" t="s">
        <v>33</v>
      </c>
      <c r="L200" s="70" t="s">
        <v>318</v>
      </c>
      <c r="M200" s="61" t="str">
        <f t="shared" si="13"/>
        <v>TH- Gest Bienes y Serv</v>
      </c>
      <c r="N200" s="73" t="s">
        <v>1042</v>
      </c>
      <c r="O200">
        <v>55</v>
      </c>
    </row>
    <row r="201" spans="1:15" ht="12.95" hidden="1" customHeight="1" x14ac:dyDescent="0.25">
      <c r="A201" s="53">
        <v>39</v>
      </c>
      <c r="B201" s="16" t="s">
        <v>75</v>
      </c>
      <c r="C201" s="14">
        <v>100</v>
      </c>
      <c r="D201" s="15" t="s">
        <v>327</v>
      </c>
      <c r="E201" s="61" t="str">
        <f t="shared" si="14"/>
        <v>repite</v>
      </c>
      <c r="F201"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201" s="61" t="s">
        <v>1331</v>
      </c>
      <c r="H201" s="15" t="str">
        <f t="shared" si="12"/>
        <v>igual</v>
      </c>
      <c r="I201" s="15" t="s">
        <v>190</v>
      </c>
      <c r="J201" s="87" t="s">
        <v>328</v>
      </c>
      <c r="K201" s="15" t="s">
        <v>33</v>
      </c>
      <c r="L201" s="70" t="s">
        <v>338</v>
      </c>
      <c r="M201" s="61" t="str">
        <f t="shared" si="13"/>
        <v>TH- Gest Bienes y Serv- Adquisiciones</v>
      </c>
      <c r="N201" s="73" t="s">
        <v>1043</v>
      </c>
      <c r="O201">
        <v>80</v>
      </c>
    </row>
    <row r="202" spans="1:15" ht="12.95" hidden="1" customHeight="1" x14ac:dyDescent="0.25">
      <c r="A202" s="58">
        <v>39</v>
      </c>
      <c r="B202" s="62" t="s">
        <v>75</v>
      </c>
      <c r="C202" s="56">
        <v>100</v>
      </c>
      <c r="D202" s="15" t="s">
        <v>405</v>
      </c>
      <c r="E202" s="61" t="str">
        <f t="shared" si="14"/>
        <v>repite</v>
      </c>
      <c r="F202"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v>
      </c>
      <c r="G202" s="61" t="s">
        <v>1332</v>
      </c>
      <c r="H202" s="15" t="str">
        <f t="shared" si="12"/>
        <v>igual</v>
      </c>
      <c r="I202" s="15" t="s">
        <v>190</v>
      </c>
      <c r="J202" s="80" t="s">
        <v>406</v>
      </c>
      <c r="K202" s="15" t="s">
        <v>33</v>
      </c>
      <c r="L202" s="70" t="s">
        <v>422</v>
      </c>
      <c r="M202" s="61" t="str">
        <f t="shared" si="13"/>
        <v>TH- Gest Bienes y Serv- Adquisiciones- Direcc Estrategico</v>
      </c>
      <c r="N202" s="73" t="s">
        <v>1044</v>
      </c>
      <c r="O202">
        <v>142</v>
      </c>
    </row>
    <row r="203" spans="1:15" ht="12.95" hidden="1" customHeight="1" x14ac:dyDescent="0.25">
      <c r="A203" s="60">
        <v>39</v>
      </c>
      <c r="B203" s="62" t="s">
        <v>75</v>
      </c>
      <c r="C203" s="56">
        <v>100</v>
      </c>
      <c r="D203" s="15" t="s">
        <v>405</v>
      </c>
      <c r="E203" s="61" t="str">
        <f t="shared" si="14"/>
        <v>repite</v>
      </c>
      <c r="F203"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v>
      </c>
      <c r="G203" s="61" t="s">
        <v>1333</v>
      </c>
      <c r="H203" s="15" t="str">
        <f t="shared" si="12"/>
        <v>igual</v>
      </c>
      <c r="I203" s="15" t="s">
        <v>190</v>
      </c>
      <c r="J203" s="80" t="s">
        <v>440</v>
      </c>
      <c r="K203" s="15" t="s">
        <v>33</v>
      </c>
      <c r="L203" s="70" t="s">
        <v>455</v>
      </c>
      <c r="M203" s="61" t="str">
        <f t="shared" si="13"/>
        <v>TH- Gest Bienes y Serv- Adquisiciones- Direcc Estrategico- Gest Conocimiento</v>
      </c>
      <c r="N203" s="73" t="s">
        <v>1045</v>
      </c>
      <c r="O203">
        <v>167</v>
      </c>
    </row>
    <row r="204" spans="1:15" ht="12.95" hidden="1" customHeight="1" x14ac:dyDescent="0.25">
      <c r="A204" s="60">
        <v>39</v>
      </c>
      <c r="B204" s="64" t="s">
        <v>75</v>
      </c>
      <c r="C204" s="56">
        <v>100</v>
      </c>
      <c r="D204" s="15" t="s">
        <v>475</v>
      </c>
      <c r="E204" s="61" t="str">
        <f t="shared" si="14"/>
        <v>repite</v>
      </c>
      <c r="F204"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v>
      </c>
      <c r="G204" s="61" t="s">
        <v>1334</v>
      </c>
      <c r="H204" s="15" t="str">
        <f t="shared" si="12"/>
        <v>igual</v>
      </c>
      <c r="I204" s="15" t="s">
        <v>190</v>
      </c>
      <c r="J204" s="80" t="s">
        <v>472</v>
      </c>
      <c r="K204" s="15" t="s">
        <v>33</v>
      </c>
      <c r="L204" s="70" t="s">
        <v>488</v>
      </c>
      <c r="M204" s="61" t="str">
        <f t="shared" si="13"/>
        <v>TH- Gest Bienes y Serv- Adquisiciones- Direcc Estrategico- Gest Conocimiento- Mant_sop_TICs</v>
      </c>
      <c r="N204" s="73" t="s">
        <v>1046</v>
      </c>
      <c r="O204">
        <v>192</v>
      </c>
    </row>
    <row r="205" spans="1:15" ht="12.95" hidden="1" customHeight="1" x14ac:dyDescent="0.25">
      <c r="A205" s="58">
        <v>39</v>
      </c>
      <c r="B205" s="64" t="s">
        <v>75</v>
      </c>
      <c r="C205" s="56">
        <v>100</v>
      </c>
      <c r="D205" s="15" t="s">
        <v>404</v>
      </c>
      <c r="E205" s="61" t="str">
        <f t="shared" si="14"/>
        <v>repite</v>
      </c>
      <c r="F205"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v>
      </c>
      <c r="G205" s="61" t="s">
        <v>1335</v>
      </c>
      <c r="H205" s="15" t="str">
        <f t="shared" si="12"/>
        <v>igual</v>
      </c>
      <c r="I205" s="15" t="s">
        <v>190</v>
      </c>
      <c r="J205" s="80" t="s">
        <v>503</v>
      </c>
      <c r="K205" s="15" t="s">
        <v>33</v>
      </c>
      <c r="L205" s="70" t="s">
        <v>520</v>
      </c>
      <c r="M205" s="61" t="str">
        <f t="shared" si="13"/>
        <v>TH- Gest Bienes y Serv- Adquisiciones- Direcc Estrategico- Gest Conocimiento- Mant_sop_TICs- Mejora continua</v>
      </c>
      <c r="N205" s="73" t="s">
        <v>1047</v>
      </c>
      <c r="O205">
        <v>217</v>
      </c>
    </row>
    <row r="206" spans="1:15" ht="12.95" hidden="1" customHeight="1" x14ac:dyDescent="0.25">
      <c r="A206" s="52">
        <v>39</v>
      </c>
      <c r="B206" s="13" t="s">
        <v>75</v>
      </c>
      <c r="C206" s="14">
        <v>100</v>
      </c>
      <c r="D206" s="15" t="s">
        <v>553</v>
      </c>
      <c r="E206" s="61" t="str">
        <f t="shared" si="14"/>
        <v>repite</v>
      </c>
      <c r="F206"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v>
      </c>
      <c r="G206" s="61" t="s">
        <v>1336</v>
      </c>
      <c r="H206" s="15" t="str">
        <f t="shared" si="12"/>
        <v>igual</v>
      </c>
      <c r="I206" s="15" t="s">
        <v>190</v>
      </c>
      <c r="J206" s="80" t="s">
        <v>554</v>
      </c>
      <c r="K206" s="15" t="s">
        <v>33</v>
      </c>
      <c r="L206" s="70" t="s">
        <v>575</v>
      </c>
      <c r="M206" s="61" t="str">
        <f t="shared" si="13"/>
        <v>TH- Gest Bienes y Serv- Adquisiciones- Direcc Estrategico- Gest Conocimiento- Mant_sop_TICs- Mejora continua- Despacho</v>
      </c>
      <c r="N206" s="73" t="s">
        <v>1048</v>
      </c>
      <c r="O206">
        <v>247</v>
      </c>
    </row>
    <row r="207" spans="1:15" ht="12.95" hidden="1" customHeight="1" x14ac:dyDescent="0.25">
      <c r="A207" s="52">
        <v>39</v>
      </c>
      <c r="B207" s="75" t="s">
        <v>75</v>
      </c>
      <c r="C207" s="14"/>
      <c r="D207" s="15" t="s">
        <v>591</v>
      </c>
      <c r="E207" s="61" t="str">
        <f t="shared" si="14"/>
        <v>repite</v>
      </c>
      <c r="F207"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v>
      </c>
      <c r="G207" s="61" t="s">
        <v>1337</v>
      </c>
      <c r="H207" s="15" t="str">
        <f t="shared" si="12"/>
        <v>igual</v>
      </c>
      <c r="I207" s="15" t="s">
        <v>190</v>
      </c>
      <c r="J207" s="15" t="s">
        <v>585</v>
      </c>
      <c r="K207" s="15" t="s">
        <v>33</v>
      </c>
      <c r="L207" s="70" t="s">
        <v>193</v>
      </c>
      <c r="M207" s="61" t="str">
        <f t="shared" si="13"/>
        <v>TH- Gest Bienes y Serv- Adquisiciones- Direcc Estrategico- Gest Conocimiento- Mant_sop_TICs- Mejora continua- Despacho- Juridica</v>
      </c>
      <c r="N207" s="73" t="s">
        <v>1049</v>
      </c>
      <c r="O207">
        <v>273</v>
      </c>
    </row>
    <row r="208" spans="1:15" ht="12.95" hidden="1" customHeight="1" x14ac:dyDescent="0.25">
      <c r="A208" s="53">
        <v>39</v>
      </c>
      <c r="B208" s="19" t="s">
        <v>75</v>
      </c>
      <c r="C208" s="14"/>
      <c r="D208" s="15" t="s">
        <v>617</v>
      </c>
      <c r="E208" s="61" t="str">
        <f t="shared" si="14"/>
        <v>repite</v>
      </c>
      <c r="F208"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v>
      </c>
      <c r="G208" s="61" t="s">
        <v>1338</v>
      </c>
      <c r="H208" s="15" t="str">
        <f t="shared" si="12"/>
        <v>igual</v>
      </c>
      <c r="I208" s="15" t="s">
        <v>190</v>
      </c>
      <c r="J208" s="15" t="s">
        <v>617</v>
      </c>
      <c r="K208" s="15" t="s">
        <v>33</v>
      </c>
      <c r="L208" s="70" t="s">
        <v>179</v>
      </c>
      <c r="M208" s="61" t="str">
        <f t="shared" si="13"/>
        <v>TH- Gest Bienes y Serv- Adquisiciones- Direcc Estrategico- Gest Conocimiento- Mant_sop_TICs- Mejora continua- Despacho- Juridica- poblacional</v>
      </c>
      <c r="N208" s="73" t="s">
        <v>1050</v>
      </c>
      <c r="O208">
        <v>334</v>
      </c>
    </row>
    <row r="209" spans="1:15" ht="12.95" hidden="1" customHeight="1" x14ac:dyDescent="0.25">
      <c r="A209" s="52">
        <v>39</v>
      </c>
      <c r="B209" s="16" t="s">
        <v>75</v>
      </c>
      <c r="C209" s="14">
        <v>100</v>
      </c>
      <c r="D209" s="65" t="s">
        <v>648</v>
      </c>
      <c r="E209" s="61" t="str">
        <f t="shared" si="14"/>
        <v>repite</v>
      </c>
      <c r="F209" s="61" t="str">
        <f t="shared" si="15"/>
        <v>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v>
      </c>
      <c r="G209" s="61" t="s">
        <v>1339</v>
      </c>
      <c r="H209" s="15" t="str">
        <f t="shared" si="12"/>
        <v>igual</v>
      </c>
      <c r="I209" s="15" t="s">
        <v>190</v>
      </c>
      <c r="J209" s="65" t="s">
        <v>649</v>
      </c>
      <c r="K209" s="79" t="s">
        <v>33</v>
      </c>
      <c r="L209" s="70" t="s">
        <v>670</v>
      </c>
      <c r="M209" s="61" t="str">
        <f t="shared" si="13"/>
        <v>TH- Gest Bienes y Serv- Adquisiciones- Direcc Estrategico- Gest Conocimiento- Mant_sop_TICs- Mejora continua- Despacho- Juridica- poblacional- Dir Serv_socia</v>
      </c>
      <c r="N209" s="73" t="s">
        <v>1051</v>
      </c>
      <c r="O209">
        <v>359</v>
      </c>
    </row>
    <row r="210" spans="1:15" ht="12.95" hidden="1" customHeight="1" x14ac:dyDescent="0.25">
      <c r="A210" s="53">
        <v>39</v>
      </c>
      <c r="B210" s="16" t="s">
        <v>75</v>
      </c>
      <c r="C210" s="14">
        <v>100</v>
      </c>
      <c r="D210" s="15" t="s">
        <v>685</v>
      </c>
      <c r="E210" s="61" t="str">
        <f t="shared" si="14"/>
        <v>repite</v>
      </c>
      <c r="F210" s="61" t="str">
        <f t="shared" si="15"/>
        <v xml:space="preserve">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Los informes de seguimiento a los riesgos son realizados de manera permanente, de igual manera, se asigno una gestora al proceso. </v>
      </c>
      <c r="G210" s="61" t="s">
        <v>1340</v>
      </c>
      <c r="H210" s="15" t="str">
        <f t="shared" si="12"/>
        <v>igual</v>
      </c>
      <c r="I210" s="15" t="s">
        <v>190</v>
      </c>
      <c r="J210" s="15" t="s">
        <v>685</v>
      </c>
      <c r="K210" s="15" t="s">
        <v>33</v>
      </c>
      <c r="L210" s="70" t="s">
        <v>694</v>
      </c>
      <c r="M210" s="61" t="str">
        <f t="shared" si="13"/>
        <v>TH- Gest Bienes y Serv- Adquisiciones- Direcc Estrategico- Gest Conocimiento- Mant_sop_TICs- Mejora continua- Despacho- Juridica- poblacional- Dir Serv_socia- Analsis y seg Politic soci</v>
      </c>
      <c r="N210" s="73" t="s">
        <v>1052</v>
      </c>
      <c r="O210">
        <v>384</v>
      </c>
    </row>
    <row r="211" spans="1:15" ht="12.95" customHeight="1" x14ac:dyDescent="0.25">
      <c r="A211" s="58">
        <v>39</v>
      </c>
      <c r="B211" s="62" t="s">
        <v>75</v>
      </c>
      <c r="C211" s="56">
        <v>100</v>
      </c>
      <c r="D211" s="15" t="s">
        <v>721</v>
      </c>
      <c r="E211" s="61" t="str">
        <f t="shared" si="14"/>
        <v>repite</v>
      </c>
      <c r="F211" s="61" t="str">
        <f t="shared" si="15"/>
        <v xml:space="preserve">Se tienen identificados, valorados y monitoreados los riesgos de corrupción asociados al proceso Gestión de Talento Humano.  Se hacen reportes cuatrimestrales-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observó que el proceso de Gestión del Conocimiento identificó el Riesgo de Corrupción RGC-05. Alteración de la información de los registros de los beneficiarios para favorecer intereses particulares.-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observó que el proceso de Mejora Continua identificó el riesgo de corrupción  RMC-06. Gestión institucional que no se evalúa de manera independiente: El ejercicio auditor se sesga por presiones.-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 Direccionamiento de los servicios sociales, se tiene identificado el  riesgo de corrupción: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El seguimiento al plan de acciónde este riesgo, es reportado  periódicamente a los profesionales de DADE.- Los informes de seguimiento a los riesgos son realizados de manera permanente, de igual manera, se asigno una gestora al proceso. - Se socializaron los criterios de identificación, ingreso y restricciones a los servicios, establecidos en en la resolución 825 de 2018 a los lideres de los servicios. 
En los contratos de los funcionarios que prestan los servicios de la Subdireccion para Asuntos LGBTI se encuentra una clausula, 21 del contrato , que refiere: "Denunciar ante la autoridad competente, todo tipo de maltrato, violencias o conductas que conlleven a la vulneración de derechos contra niños, niñas, adolescentes, mujeres, personas mayores, personas con discapacidad, personas con orientaciones sexuales o identidades de género no heteronormativas, personas pertenecientes a los diferentes grupos étnicos - raciales y la población víctima del conflicto armado, de conformidad con el Artículo 67 de la Ley 906 de 2004 “Código de Procedimiento Penal”, en concordancia con la Ley 734 de 2002 “Código Único Disciplinario” y la Ley 1474 de 2011 “Estatuto Anticorrupción”; al igual, que cualquier conducta que se encuentre tipificada como delito en la Ley 599 de 2.000 “Código Penal”, y de manera especial las consagradas en el Título I Delitos contra la Vida y la Integridad Personal, Capítulo Tercero – de las lesiones personales – ". Asi mismo la SUBLGBTI evalua el cumplimiento de los estandares de conducto del personal de planta en la evaluacion comportamentel de sus compromisos de carrera.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GIL - DT. Se realizó socialización de los criterios los criterios de identificación, ingreso y restricciones a los servicios, los cuales quedaron oficializados en la resolución 825 de 2018 a los lideres de los servicios. También se realizó la socialización del Código de Ética de la SDIS.
SUB INFANCIA. Se participaron en las mesas de trabajo de la auditoria juridica para aunar esfuerzos en la actualización del procedimiento de Gestión de Cartera de los servicios sociales, entre los cuales se tiene la entrega de bonos alimentarios para el servicio de Creciendo en Familia.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 y se realizaron jornadas de socialización de los riesgos de corrupción en las unidades operativas de los servicios que presta la Subdireción para la Vejez.
</v>
      </c>
      <c r="G211" s="61" t="s">
        <v>1341</v>
      </c>
      <c r="H211" s="15" t="str">
        <f t="shared" si="12"/>
        <v>ultima</v>
      </c>
      <c r="I211" s="15" t="s">
        <v>189</v>
      </c>
      <c r="J211" s="15" t="s">
        <v>722</v>
      </c>
      <c r="K211" s="15" t="s">
        <v>33</v>
      </c>
      <c r="L211" s="70" t="s">
        <v>183</v>
      </c>
      <c r="M211" s="61" t="str">
        <f t="shared" si="13"/>
        <v>TH- Gest Bienes y Serv- Adquisiciones- Direcc Estrategico- Gest Conocimiento- Mant_sop_TICs- Mejora continua- Despacho- Juridica- poblacional- Dir Serv_socia- Analsis y seg Politic soci- Territorial</v>
      </c>
      <c r="N211" s="73" t="s">
        <v>1053</v>
      </c>
      <c r="O211">
        <v>409</v>
      </c>
    </row>
    <row r="212" spans="1:15" ht="12.95" customHeight="1" x14ac:dyDescent="0.25">
      <c r="A212" s="60">
        <v>40</v>
      </c>
      <c r="B212" s="67" t="s">
        <v>76</v>
      </c>
      <c r="C212" s="56">
        <v>100</v>
      </c>
      <c r="D212" s="15" t="s">
        <v>350</v>
      </c>
      <c r="E212" s="61" t="str">
        <f t="shared" si="14"/>
        <v>Se evidenció la remisión de las cartas de alerta a los gestores de proceso, en las mismas se relaciona todo lo referente a la gestión de los riesgos.</v>
      </c>
      <c r="F212" s="61" t="str">
        <f t="shared" si="15"/>
        <v>Se evidenció la remisión de las cartas de alerta a los gestores de proceso, en las mismas se relaciona todo lo referente a la gestión de los riesgos.</v>
      </c>
      <c r="G212" s="61" t="s">
        <v>351</v>
      </c>
      <c r="H212" s="15" t="str">
        <f t="shared" si="12"/>
        <v>ultima</v>
      </c>
      <c r="I212" s="15" t="s">
        <v>189</v>
      </c>
      <c r="J212" s="80" t="s">
        <v>351</v>
      </c>
      <c r="K212" s="15" t="s">
        <v>37</v>
      </c>
      <c r="L212" s="70" t="s">
        <v>37</v>
      </c>
      <c r="M212" s="61" t="str">
        <f t="shared" si="13"/>
        <v>DADE</v>
      </c>
      <c r="N212" s="73" t="s">
        <v>37</v>
      </c>
      <c r="O212">
        <v>98</v>
      </c>
    </row>
    <row r="213" spans="1:15" ht="12.95" hidden="1" customHeight="1" thickBot="1" x14ac:dyDescent="0.25">
      <c r="A213" s="52">
        <v>41</v>
      </c>
      <c r="B213" s="16" t="s">
        <v>77</v>
      </c>
      <c r="C213" s="14">
        <v>100</v>
      </c>
      <c r="D213" s="15" t="s">
        <v>286</v>
      </c>
      <c r="E213" s="61" t="str">
        <f t="shared" si="14"/>
        <v xml:space="preserve">Se tienen identificados los riesgos de corrupción que puedan afectar el cumplimiento del objetivo del  proceso Gestión de Tanto Humano, en la matriz correspondiente. No cargaron evidencia
</v>
      </c>
      <c r="F213" s="61" t="str">
        <f t="shared" si="15"/>
        <v xml:space="preserve">Se tienen identificados los riesgos de corrupción que puedan afectar el cumplimiento del objetivo del  proceso Gestión de Tanto Humano, en la matriz correspondiente. No cargaron evidencia
</v>
      </c>
      <c r="G213" s="61" t="s">
        <v>279</v>
      </c>
      <c r="H213" s="15" t="str">
        <f t="shared" si="12"/>
        <v>igual</v>
      </c>
      <c r="I213" s="15" t="s">
        <v>190</v>
      </c>
      <c r="J213" s="87" t="s">
        <v>279</v>
      </c>
      <c r="K213" s="15" t="s">
        <v>33</v>
      </c>
      <c r="L213" s="70" t="s">
        <v>171</v>
      </c>
      <c r="M213" s="61" t="str">
        <f t="shared" si="13"/>
        <v>TH</v>
      </c>
      <c r="N213" s="73" t="s">
        <v>171</v>
      </c>
      <c r="O213">
        <v>30</v>
      </c>
    </row>
    <row r="214" spans="1:15" ht="12.95" hidden="1" customHeight="1" x14ac:dyDescent="0.25">
      <c r="A214" s="53">
        <v>41</v>
      </c>
      <c r="B214" s="24" t="s">
        <v>77</v>
      </c>
      <c r="C214" s="14">
        <v>100</v>
      </c>
      <c r="D214" s="15" t="s">
        <v>308</v>
      </c>
      <c r="E214" s="61" t="str">
        <f t="shared" si="14"/>
        <v>repite</v>
      </c>
      <c r="F214"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v>
      </c>
      <c r="G214" s="61" t="s">
        <v>1342</v>
      </c>
      <c r="H214" s="15" t="str">
        <f t="shared" si="12"/>
        <v>igual</v>
      </c>
      <c r="I214" s="15" t="s">
        <v>190</v>
      </c>
      <c r="J214" s="15" t="s">
        <v>313</v>
      </c>
      <c r="K214" s="15" t="s">
        <v>33</v>
      </c>
      <c r="L214" s="70" t="s">
        <v>318</v>
      </c>
      <c r="M214" s="61" t="str">
        <f t="shared" si="13"/>
        <v>TH- Gest Bienes y Serv</v>
      </c>
      <c r="N214" s="73" t="s">
        <v>1042</v>
      </c>
      <c r="O214">
        <v>56</v>
      </c>
    </row>
    <row r="215" spans="1:15" ht="12.95" hidden="1" customHeight="1" x14ac:dyDescent="0.25">
      <c r="A215" s="52">
        <v>41</v>
      </c>
      <c r="B215" s="16" t="s">
        <v>77</v>
      </c>
      <c r="C215" s="14">
        <v>100</v>
      </c>
      <c r="D215" s="15" t="s">
        <v>329</v>
      </c>
      <c r="E215" s="61" t="str">
        <f t="shared" si="14"/>
        <v>repite</v>
      </c>
      <c r="F215"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215" s="61" t="s">
        <v>1343</v>
      </c>
      <c r="H215" s="15" t="str">
        <f t="shared" si="12"/>
        <v>igual</v>
      </c>
      <c r="I215" s="15" t="s">
        <v>190</v>
      </c>
      <c r="J215" s="87" t="s">
        <v>328</v>
      </c>
      <c r="K215" s="15" t="s">
        <v>33</v>
      </c>
      <c r="L215" s="70" t="s">
        <v>338</v>
      </c>
      <c r="M215" s="61" t="str">
        <f t="shared" si="13"/>
        <v>TH- Gest Bienes y Serv- Adquisiciones</v>
      </c>
      <c r="N215" s="73" t="s">
        <v>1043</v>
      </c>
      <c r="O215">
        <v>81</v>
      </c>
    </row>
    <row r="216" spans="1:15" ht="12.95" hidden="1" customHeight="1" x14ac:dyDescent="0.25">
      <c r="A216" s="60">
        <v>41</v>
      </c>
      <c r="B216" s="62" t="s">
        <v>77</v>
      </c>
      <c r="C216" s="56">
        <v>100</v>
      </c>
      <c r="D216" s="15" t="s">
        <v>407</v>
      </c>
      <c r="E216" s="61" t="str">
        <f t="shared" si="14"/>
        <v>repite</v>
      </c>
      <c r="F216"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v>
      </c>
      <c r="G216" s="61" t="s">
        <v>1344</v>
      </c>
      <c r="H216" s="15" t="str">
        <f t="shared" si="12"/>
        <v>igual</v>
      </c>
      <c r="I216" s="15" t="s">
        <v>190</v>
      </c>
      <c r="J216" s="80" t="s">
        <v>408</v>
      </c>
      <c r="K216" s="15" t="s">
        <v>33</v>
      </c>
      <c r="L216" s="70" t="s">
        <v>422</v>
      </c>
      <c r="M216" s="61" t="str">
        <f t="shared" si="13"/>
        <v>TH- Gest Bienes y Serv- Adquisiciones- Direcc Estrategico</v>
      </c>
      <c r="N216" s="73" t="s">
        <v>1044</v>
      </c>
      <c r="O216">
        <v>143</v>
      </c>
    </row>
    <row r="217" spans="1:15" ht="12.95" hidden="1" customHeight="1" x14ac:dyDescent="0.25">
      <c r="A217" s="60">
        <v>41</v>
      </c>
      <c r="B217" s="63" t="s">
        <v>77</v>
      </c>
      <c r="C217" s="56">
        <v>100</v>
      </c>
      <c r="D217" s="15" t="s">
        <v>441</v>
      </c>
      <c r="E217" s="61" t="str">
        <f t="shared" si="14"/>
        <v>repite</v>
      </c>
      <c r="F217"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v>
      </c>
      <c r="G217" s="61" t="s">
        <v>1345</v>
      </c>
      <c r="H217" s="15" t="str">
        <f t="shared" si="12"/>
        <v>igual</v>
      </c>
      <c r="I217" s="15" t="s">
        <v>190</v>
      </c>
      <c r="J217" s="80" t="s">
        <v>442</v>
      </c>
      <c r="K217" s="15" t="s">
        <v>33</v>
      </c>
      <c r="L217" s="70" t="s">
        <v>455</v>
      </c>
      <c r="M217" s="61" t="str">
        <f t="shared" si="13"/>
        <v>TH- Gest Bienes y Serv- Adquisiciones- Direcc Estrategico- Gest Conocimiento</v>
      </c>
      <c r="N217" s="73" t="s">
        <v>1045</v>
      </c>
      <c r="O217">
        <v>168</v>
      </c>
    </row>
    <row r="218" spans="1:15" ht="12.95" hidden="1" customHeight="1" x14ac:dyDescent="0.25">
      <c r="A218" s="60">
        <v>41</v>
      </c>
      <c r="B218" s="61" t="s">
        <v>77</v>
      </c>
      <c r="C218" s="56">
        <v>100</v>
      </c>
      <c r="D218" s="15" t="s">
        <v>476</v>
      </c>
      <c r="E218" s="61" t="str">
        <f t="shared" si="14"/>
        <v>repite</v>
      </c>
      <c r="F218"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v>
      </c>
      <c r="G218" s="61" t="s">
        <v>1346</v>
      </c>
      <c r="H218" s="15" t="str">
        <f t="shared" si="12"/>
        <v>igual</v>
      </c>
      <c r="I218" s="15" t="s">
        <v>190</v>
      </c>
      <c r="J218" s="80" t="s">
        <v>477</v>
      </c>
      <c r="K218" s="15" t="s">
        <v>33</v>
      </c>
      <c r="L218" s="70" t="s">
        <v>488</v>
      </c>
      <c r="M218" s="61" t="str">
        <f t="shared" si="13"/>
        <v>TH- Gest Bienes y Serv- Adquisiciones- Direcc Estrategico- Gest Conocimiento- Mant_sop_TICs</v>
      </c>
      <c r="N218" s="73" t="s">
        <v>1046</v>
      </c>
      <c r="O218">
        <v>193</v>
      </c>
    </row>
    <row r="219" spans="1:15" ht="12.95" hidden="1" customHeight="1" x14ac:dyDescent="0.25">
      <c r="A219" s="58">
        <v>41</v>
      </c>
      <c r="B219" s="62" t="s">
        <v>77</v>
      </c>
      <c r="C219" s="56">
        <v>100</v>
      </c>
      <c r="D219" s="15" t="s">
        <v>506</v>
      </c>
      <c r="E219" s="61" t="str">
        <f t="shared" si="14"/>
        <v>repite</v>
      </c>
      <c r="F219"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v>
      </c>
      <c r="G219" s="61" t="s">
        <v>1347</v>
      </c>
      <c r="H219" s="15" t="str">
        <f t="shared" si="12"/>
        <v>igual</v>
      </c>
      <c r="I219" s="15" t="s">
        <v>190</v>
      </c>
      <c r="J219" s="80" t="s">
        <v>507</v>
      </c>
      <c r="K219" s="15" t="s">
        <v>33</v>
      </c>
      <c r="L219" s="70" t="s">
        <v>520</v>
      </c>
      <c r="M219" s="61" t="str">
        <f t="shared" si="13"/>
        <v>TH- Gest Bienes y Serv- Adquisiciones- Direcc Estrategico- Gest Conocimiento- Mant_sop_TICs- Mejora continua</v>
      </c>
      <c r="N219" s="73" t="s">
        <v>1047</v>
      </c>
      <c r="O219">
        <v>218</v>
      </c>
    </row>
    <row r="220" spans="1:15" ht="12.95" hidden="1" customHeight="1" x14ac:dyDescent="0.25">
      <c r="A220" s="52">
        <v>41</v>
      </c>
      <c r="B220" s="18" t="s">
        <v>77</v>
      </c>
      <c r="C220" s="14">
        <v>100</v>
      </c>
      <c r="D220" s="15" t="s">
        <v>555</v>
      </c>
      <c r="E220" s="61" t="str">
        <f t="shared" si="14"/>
        <v>repite</v>
      </c>
      <c r="F220"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v>
      </c>
      <c r="G220" s="61" t="s">
        <v>1348</v>
      </c>
      <c r="H220" s="15" t="str">
        <f t="shared" si="12"/>
        <v>igual</v>
      </c>
      <c r="I220" s="15" t="s">
        <v>190</v>
      </c>
      <c r="J220" s="80" t="s">
        <v>554</v>
      </c>
      <c r="K220" s="15" t="s">
        <v>33</v>
      </c>
      <c r="L220" s="70" t="s">
        <v>575</v>
      </c>
      <c r="M220" s="61" t="str">
        <f t="shared" si="13"/>
        <v>TH- Gest Bienes y Serv- Adquisiciones- Direcc Estrategico- Gest Conocimiento- Mant_sop_TICs- Mejora continua- Despacho</v>
      </c>
      <c r="N220" s="73" t="s">
        <v>1048</v>
      </c>
      <c r="O220">
        <v>248</v>
      </c>
    </row>
    <row r="221" spans="1:15" ht="12.95" hidden="1" customHeight="1" x14ac:dyDescent="0.25">
      <c r="A221" s="52">
        <v>41</v>
      </c>
      <c r="B221" s="22" t="s">
        <v>77</v>
      </c>
      <c r="C221" s="14"/>
      <c r="D221" s="15" t="s">
        <v>591</v>
      </c>
      <c r="E221" s="61" t="str">
        <f t="shared" si="14"/>
        <v>repite</v>
      </c>
      <c r="F221"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v>
      </c>
      <c r="G221" s="61" t="s">
        <v>1349</v>
      </c>
      <c r="H221" s="15" t="str">
        <f t="shared" si="12"/>
        <v>igual</v>
      </c>
      <c r="I221" s="15" t="s">
        <v>190</v>
      </c>
      <c r="J221" s="15" t="s">
        <v>585</v>
      </c>
      <c r="K221" s="15" t="s">
        <v>33</v>
      </c>
      <c r="L221" s="70" t="s">
        <v>193</v>
      </c>
      <c r="M221" s="61" t="str">
        <f t="shared" si="13"/>
        <v>TH- Gest Bienes y Serv- Adquisiciones- Direcc Estrategico- Gest Conocimiento- Mant_sop_TICs- Mejora continua- Despacho- Juridica</v>
      </c>
      <c r="N221" s="73" t="s">
        <v>1049</v>
      </c>
      <c r="O221">
        <v>274</v>
      </c>
    </row>
    <row r="222" spans="1:15" ht="12.95" hidden="1" customHeight="1" x14ac:dyDescent="0.25">
      <c r="A222" s="52">
        <v>41</v>
      </c>
      <c r="B222" s="22" t="s">
        <v>77</v>
      </c>
      <c r="C222" s="14"/>
      <c r="D222" s="15" t="s">
        <v>617</v>
      </c>
      <c r="E222" s="61" t="str">
        <f t="shared" si="14"/>
        <v>repite</v>
      </c>
      <c r="F222"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v>
      </c>
      <c r="G222" s="61" t="s">
        <v>1350</v>
      </c>
      <c r="H222" s="15" t="str">
        <f t="shared" si="12"/>
        <v>igual</v>
      </c>
      <c r="I222" s="15" t="s">
        <v>190</v>
      </c>
      <c r="J222" s="15" t="s">
        <v>617</v>
      </c>
      <c r="K222" s="15" t="s">
        <v>33</v>
      </c>
      <c r="L222" s="70" t="s">
        <v>179</v>
      </c>
      <c r="M222" s="61" t="str">
        <f t="shared" si="13"/>
        <v>TH- Gest Bienes y Serv- Adquisiciones- Direcc Estrategico- Gest Conocimiento- Mant_sop_TICs- Mejora continua- Despacho- Juridica- poblacional</v>
      </c>
      <c r="N222" s="73" t="s">
        <v>1050</v>
      </c>
      <c r="O222">
        <v>335</v>
      </c>
    </row>
    <row r="223" spans="1:15" ht="12.95" hidden="1" customHeight="1" thickBot="1" x14ac:dyDescent="0.25">
      <c r="A223" s="53">
        <v>41</v>
      </c>
      <c r="B223" s="28" t="s">
        <v>77</v>
      </c>
      <c r="C223" s="14">
        <v>100</v>
      </c>
      <c r="D223" s="15" t="s">
        <v>650</v>
      </c>
      <c r="E223" s="61" t="str">
        <f t="shared" si="14"/>
        <v>repite</v>
      </c>
      <c r="F223"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v>
      </c>
      <c r="G223" s="61" t="s">
        <v>1351</v>
      </c>
      <c r="H223" s="15" t="str">
        <f t="shared" si="12"/>
        <v>igual</v>
      </c>
      <c r="I223" s="15" t="s">
        <v>190</v>
      </c>
      <c r="J223" s="15" t="s">
        <v>651</v>
      </c>
      <c r="K223" s="79" t="s">
        <v>33</v>
      </c>
      <c r="L223" s="70" t="s">
        <v>670</v>
      </c>
      <c r="M223" s="61" t="str">
        <f t="shared" si="13"/>
        <v>TH- Gest Bienes y Serv- Adquisiciones- Direcc Estrategico- Gest Conocimiento- Mant_sop_TICs- Mejora continua- Despacho- Juridica- poblacional- Dir Serv_socia</v>
      </c>
      <c r="N223" s="73" t="s">
        <v>1051</v>
      </c>
      <c r="O223">
        <v>360</v>
      </c>
    </row>
    <row r="224" spans="1:15" ht="12.95" hidden="1" customHeight="1" x14ac:dyDescent="0.25">
      <c r="A224" s="53">
        <v>41</v>
      </c>
      <c r="B224" s="24" t="s">
        <v>77</v>
      </c>
      <c r="C224" s="14">
        <v>100</v>
      </c>
      <c r="D224" s="15" t="s">
        <v>685</v>
      </c>
      <c r="E224" s="61" t="str">
        <f t="shared" si="14"/>
        <v>repite</v>
      </c>
      <c r="F224" s="61" t="str">
        <f t="shared" si="15"/>
        <v xml:space="preserve">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v>
      </c>
      <c r="G224" s="61" t="s">
        <v>1352</v>
      </c>
      <c r="H224" s="15" t="str">
        <f t="shared" si="12"/>
        <v>igual</v>
      </c>
      <c r="I224" s="15" t="s">
        <v>190</v>
      </c>
      <c r="J224" s="15" t="s">
        <v>685</v>
      </c>
      <c r="K224" s="15" t="s">
        <v>33</v>
      </c>
      <c r="L224" s="70" t="s">
        <v>694</v>
      </c>
      <c r="M224" s="61" t="str">
        <f t="shared" si="13"/>
        <v>TH- Gest Bienes y Serv- Adquisiciones- Direcc Estrategico- Gest Conocimiento- Mant_sop_TICs- Mejora continua- Despacho- Juridica- poblacional- Dir Serv_socia- Analsis y seg Politic soci</v>
      </c>
      <c r="N224" s="73" t="s">
        <v>1052</v>
      </c>
      <c r="O224">
        <v>385</v>
      </c>
    </row>
    <row r="225" spans="1:15" ht="12.95" customHeight="1" x14ac:dyDescent="0.25">
      <c r="A225" s="58">
        <v>41</v>
      </c>
      <c r="B225" s="61" t="s">
        <v>77</v>
      </c>
      <c r="C225" s="56">
        <v>90</v>
      </c>
      <c r="D225" s="15" t="s">
        <v>723</v>
      </c>
      <c r="E225" s="61" t="str">
        <f t="shared" si="14"/>
        <v>repite</v>
      </c>
      <c r="F225" s="61" t="str">
        <f t="shared" si="15"/>
        <v>Se tienen identificados los riesgos de corrupción que puedan afectar el cumplimiento del objetivo del  proceso Gestión de Tanto Humano, en la matriz correspondiente. No cargaron evidencia
- Se puede ver el avance del Seguimiento al Mapa de Riesgos Corrupción.-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que el proceso de Direccionamiento Estratégico identificó el Riesgo RDE-19. Limitar a la ciudadanía el acceso a la información sobre los resultados de la Secretaría: Los resultados de la planeación de la entidad no se hacen públicos.
Se evidenció el reporte cuatrimestral a la OCI, quien se encarga de realizar el respectivo seguimiento.- 
Se observó que el proceso de Gestión del Conocimiento identificó el Riesgo RGC-05. Alteración de la información de los registros de los beneficiarios para favorecer intereses particulares.
Se evidenció el reporte cuatrimestral a la OCI, quien se encarga de realizar el respectivo seguimiento.- Se observó que el proceso de Mantenimiento y Soporte de Tics identifico el riesgo de corrupción  RTIC-28. Fuga de datos registrados en los sistemas de información que son sensibles para la SDIS: Hace referencia a la posibilidad de que se presente una fuga de datos de los sistemas de información de la Entidad, afectando la confidencialidad de la información.
Se evidenció el reporte cuatrimestral a la OCI, quien se encarga de realizar el respectivo seguimiento.- Se observó que el proceso de Mejora Continua identificó el riesgo de corrupción  RMC-06. Gestión institucional que no se evalúa de manera independiente: El ejercicio auditor se sesga por presiones.
Se evidenció el reporte cuatrimestral a la OCI, quien se encarga de realizar el respectivo seguimiento.- El proceso de Dir Politico identificó el riesgo RDP-06. Desviación o distorsión de la información: Hace referencia a la posibilidad de que se desvíe o distorsione la información institucional publicada en medios de comunicación para obtener un beneficio particular, el mismo se ecuentra publicado en la matriz de riesgos de corrupción de la SDIS.
De acuerdo a lo anterior la OCI realizó seguimiento para los periodos con corte 30/04/2018 y 31/08/2018.- no registraron nada- no se tienen riesgos de corrupcion asociados al proceso de construccion e implementacion de Políticas Públicas sociales, por la naturaleza del proceso.-  En el  marco del Proceso del Direccionamiento de los servicios sociales, se tiene identificado un riesgo de un riego y control:
 RDSS-16. Manipulación de la información a consignar en los documentos, resultado de la verificación del cumplimiento de los anexos y lineamientos técnicos: Que el equipo encargado de realizar la verificación del cumplimiento de los lineamientos técnicos asociados a los estándares de calidad de los servicios, altere la información consignada en los documentos o herramientas establecidas.
Se realiza reporte de avance en las acciones definidas como controles para el  riesgos de corrupción  asociado al Proceso de Direccionamiento de los Servicios Sociales, con corte al mes de Agosto- Los informes de seguimiento a los riesgos son realizados de manera permanente, de igual manera, se asigno una gestora al proceso. - Se remitió a DADE la matriz de riesgo y el plan de manejo para su revisión y oficialización de los servicios de Centro de Atención Transitorio,  Comunidad de Vida, Centro para el Desarrollo de Capacidades y Contacto activo y atención en Calle. 
SUB ICI. Se entregaron las evidencias de los cortes del plan de manejo de los riesgos de los servicios Atención Social y Gestión del Riesgo y Enlace Social incluidas las evidencias del plan de manejo de un riesgo de corrupción presente en la Subdirección ICI. Se socializó el Plan Anticorrupción y Atención al Ciudadano que incluye el Mapa de Riesgos Anticorrución.
SUB FAMILIA: Se hace el levantamiento de los mapas de riesgos de los servicios de Comisarías de Familia y Centros Proteger y se envían a DADE para su revisión, aprobación y adopción en el SIG.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servicio._x000D_</v>
      </c>
      <c r="G225" s="61" t="s">
        <v>1353</v>
      </c>
      <c r="H225" s="15" t="str">
        <f t="shared" si="12"/>
        <v>ultima</v>
      </c>
      <c r="I225" s="15" t="s">
        <v>189</v>
      </c>
      <c r="J225" s="87" t="s">
        <v>724</v>
      </c>
      <c r="K225" s="15" t="s">
        <v>33</v>
      </c>
      <c r="L225" s="70" t="s">
        <v>183</v>
      </c>
      <c r="M225" s="61" t="str">
        <f t="shared" si="13"/>
        <v>TH- Gest Bienes y Serv- Adquisiciones- Direcc Estrategico- Gest Conocimiento- Mant_sop_TICs- Mejora continua- Despacho- Juridica- poblacional- Dir Serv_socia- Analsis y seg Politic soci- Territorial</v>
      </c>
      <c r="N225" s="73" t="s">
        <v>1053</v>
      </c>
      <c r="O225">
        <v>410</v>
      </c>
    </row>
    <row r="226" spans="1:15" ht="12.95" customHeight="1" x14ac:dyDescent="0.25">
      <c r="A226" s="60">
        <v>42</v>
      </c>
      <c r="B226" s="62" t="s">
        <v>78</v>
      </c>
      <c r="C226" s="56">
        <v>100</v>
      </c>
      <c r="D226" s="15" t="s">
        <v>352</v>
      </c>
      <c r="E226" s="61" t="str">
        <f t="shared" si="14"/>
        <v>Se observó listados de asistencia del 09/10/2018, donde se trato la actualización de la Guía para la Administración de los Riesgos de Gestión, Corrupción y Seguridad Digital con los gestores de subsistemas.</v>
      </c>
      <c r="F226" s="61" t="str">
        <f t="shared" si="15"/>
        <v>Se observó listados de asistencia del 09/10/2018, donde se trato la actualización de la Guía para la Administración de los Riesgos de Gestión, Corrupción y Seguridad Digital con los gestores de subsistemas.</v>
      </c>
      <c r="G226" s="61" t="s">
        <v>353</v>
      </c>
      <c r="H226" s="15" t="str">
        <f t="shared" si="12"/>
        <v>ultima</v>
      </c>
      <c r="I226" s="15" t="s">
        <v>189</v>
      </c>
      <c r="J226" s="80" t="s">
        <v>353</v>
      </c>
      <c r="K226" s="15" t="s">
        <v>37</v>
      </c>
      <c r="L226" s="70" t="s">
        <v>37</v>
      </c>
      <c r="M226" s="61" t="str">
        <f t="shared" si="13"/>
        <v>DADE</v>
      </c>
      <c r="N226" s="73" t="s">
        <v>37</v>
      </c>
      <c r="O226">
        <v>99</v>
      </c>
    </row>
    <row r="227" spans="1:15" ht="12.95" customHeight="1" x14ac:dyDescent="0.25">
      <c r="A227" s="58">
        <v>43</v>
      </c>
      <c r="B227" s="62" t="s">
        <v>79</v>
      </c>
      <c r="C227" s="56">
        <v>100</v>
      </c>
      <c r="D227" s="15" t="s">
        <v>354</v>
      </c>
      <c r="E227" s="61" t="str">
        <f t="shared" si="14"/>
        <v>Los procesos de la Entidad identificaron riesgos, los cuales son monitoriados por los mismos, asi mismo, en la politica de Administración de Riesgos de la entidad define las directrices para monitorear los cambios en todos los tipos de riesgos identificados en la entidad incluyendo los relacionados con aspectos legales, regulatorios y de cumplimiento.</v>
      </c>
      <c r="F227" s="61" t="str">
        <f t="shared" si="15"/>
        <v>Los procesos de la Entidad identificaron riesgos, los cuales son monitoriados por los mismos, asi mismo, en la politica de Administración de Riesgos de la entidad define las directrices para monitorear los cambios en todos los tipos de riesgos identificados en la entidad incluyendo los relacionados con aspectos legales, regulatorios y de cumplimiento.</v>
      </c>
      <c r="G227" s="61" t="s">
        <v>355</v>
      </c>
      <c r="H227" s="15" t="str">
        <f t="shared" si="12"/>
        <v>ultima</v>
      </c>
      <c r="I227" s="15" t="s">
        <v>189</v>
      </c>
      <c r="J227" s="80" t="s">
        <v>355</v>
      </c>
      <c r="K227" s="15" t="s">
        <v>37</v>
      </c>
      <c r="L227" s="70" t="s">
        <v>37</v>
      </c>
      <c r="M227" s="61" t="str">
        <f t="shared" si="13"/>
        <v>DADE</v>
      </c>
      <c r="N227" s="73" t="s">
        <v>37</v>
      </c>
      <c r="O227">
        <v>100</v>
      </c>
    </row>
    <row r="228" spans="1:15" ht="12.95" customHeight="1" x14ac:dyDescent="0.25">
      <c r="A228" s="60">
        <v>44</v>
      </c>
      <c r="B228" s="62" t="s">
        <v>80</v>
      </c>
      <c r="C228" s="56">
        <v>100</v>
      </c>
      <c r="D228" s="15" t="s">
        <v>356</v>
      </c>
      <c r="E228" s="61" t="str">
        <f t="shared" si="14"/>
        <v>Se evidenció que la DADE consolida las evidencias de los controles definidos para los riesgos de corrupción , los mismos son resmitidos a la OCI quien se encarga de realizar el respectivo seguimiento y reporte.
Se observó que la Politica de administración de Riesgos de la SDIS define los roles y responsabilidades para realizar los respectivos seguimientos.</v>
      </c>
      <c r="F228" s="61" t="str">
        <f t="shared" si="15"/>
        <v>Se evidenció que la DADE consolida las evidencias de los controles definidos para los riesgos de corrupción , los mismos son resmitidos a la OCI quien se encarga de realizar el respectivo seguimiento y reporte.
Se observó que la Politica de administración de Riesgos de la SDIS define los roles y responsabilidades para realizar los respectivos seguimientos.</v>
      </c>
      <c r="G228" s="61" t="s">
        <v>357</v>
      </c>
      <c r="H228" s="15" t="str">
        <f t="shared" si="12"/>
        <v>ultima</v>
      </c>
      <c r="I228" s="15" t="s">
        <v>189</v>
      </c>
      <c r="J228" s="80" t="s">
        <v>357</v>
      </c>
      <c r="K228" s="15" t="s">
        <v>37</v>
      </c>
      <c r="L228" s="70" t="s">
        <v>37</v>
      </c>
      <c r="M228" s="61" t="str">
        <f t="shared" si="13"/>
        <v>DADE</v>
      </c>
      <c r="N228" s="73" t="s">
        <v>37</v>
      </c>
      <c r="O228">
        <v>101</v>
      </c>
    </row>
    <row r="229" spans="1:15" ht="12.95" customHeight="1" x14ac:dyDescent="0.25">
      <c r="A229" s="60">
        <v>45</v>
      </c>
      <c r="B229" s="64" t="s">
        <v>81</v>
      </c>
      <c r="C229" s="56">
        <v>100</v>
      </c>
      <c r="D229" s="15" t="s">
        <v>358</v>
      </c>
      <c r="E229" s="61" t="str">
        <f t="shared" si="14"/>
        <v>Se observó que la Politica de administración de Riesgos de la SDIS define los roles y responsabilidades para realizar los respectivos seguimientos.</v>
      </c>
      <c r="F229" s="61" t="str">
        <f t="shared" si="15"/>
        <v>Se observó que la Politica de administración de Riesgos de la SDIS define los roles y responsabilidades para realizar los respectivos seguimientos.</v>
      </c>
      <c r="G229" s="61" t="s">
        <v>359</v>
      </c>
      <c r="H229" s="15" t="str">
        <f t="shared" si="12"/>
        <v>ultima</v>
      </c>
      <c r="I229" s="15" t="s">
        <v>189</v>
      </c>
      <c r="J229" s="80" t="s">
        <v>359</v>
      </c>
      <c r="K229" s="15" t="s">
        <v>37</v>
      </c>
      <c r="L229" s="70" t="s">
        <v>37</v>
      </c>
      <c r="M229" s="61" t="str">
        <f t="shared" si="13"/>
        <v>DADE</v>
      </c>
      <c r="N229" s="73" t="s">
        <v>37</v>
      </c>
      <c r="O229">
        <v>102</v>
      </c>
    </row>
    <row r="230" spans="1:15" ht="12.95" customHeight="1" x14ac:dyDescent="0.25">
      <c r="A230" s="58">
        <v>46</v>
      </c>
      <c r="B230" s="64" t="s">
        <v>82</v>
      </c>
      <c r="C230" s="56">
        <v>100</v>
      </c>
      <c r="D230" s="15" t="s">
        <v>360</v>
      </c>
      <c r="E230" s="61" t="str">
        <f t="shared" si="14"/>
        <v xml:space="preserve">Se evidenció el correo electrónico del 28/08/2018 con la remisión de las cartas de alertas a las partes interesadas las cuales incluyeron el estado del componente de gestión de riesgos.
</v>
      </c>
      <c r="F230" s="61" t="str">
        <f t="shared" si="15"/>
        <v xml:space="preserve">Se evidenció el correo electrónico del 28/08/2018 con la remisión de las cartas de alertas a las partes interesadas las cuales incluyeron el estado del componente de gestión de riesgos.
</v>
      </c>
      <c r="G230" s="61" t="s">
        <v>361</v>
      </c>
      <c r="H230" s="15" t="str">
        <f t="shared" si="12"/>
        <v>ultima</v>
      </c>
      <c r="I230" s="15" t="s">
        <v>189</v>
      </c>
      <c r="J230" s="80" t="s">
        <v>361</v>
      </c>
      <c r="K230" s="15" t="s">
        <v>37</v>
      </c>
      <c r="L230" s="70" t="s">
        <v>37</v>
      </c>
      <c r="M230" s="61" t="str">
        <f t="shared" si="13"/>
        <v>DADE</v>
      </c>
      <c r="N230" s="73" t="s">
        <v>37</v>
      </c>
      <c r="O230">
        <v>103</v>
      </c>
    </row>
    <row r="231" spans="1:15" ht="12.95" hidden="1" customHeight="1" x14ac:dyDescent="0.25">
      <c r="A231" s="52">
        <v>47</v>
      </c>
      <c r="B231" s="13" t="s">
        <v>83</v>
      </c>
      <c r="C231" s="14">
        <v>100</v>
      </c>
      <c r="D231" s="15" t="s">
        <v>287</v>
      </c>
      <c r="E231" s="61" t="str">
        <f t="shared" si="14"/>
        <v>Se tienen identificados, valorados y monitoreados los riesgos de corrupción asociados al proceso Gestión de Talento Humano.  Se hacen reportes cuatrimestrales</v>
      </c>
      <c r="F231" s="61" t="str">
        <f t="shared" si="15"/>
        <v>Se tienen identificados, valorados y monitoreados los riesgos de corrupción asociados al proceso Gestión de Talento Humano.  Se hacen reportes cuatrimestrales</v>
      </c>
      <c r="G231" s="61" t="s">
        <v>285</v>
      </c>
      <c r="H231" s="15" t="str">
        <f t="shared" si="12"/>
        <v>igual</v>
      </c>
      <c r="I231" s="15" t="s">
        <v>190</v>
      </c>
      <c r="J231" s="15" t="s">
        <v>285</v>
      </c>
      <c r="K231" s="15" t="s">
        <v>33</v>
      </c>
      <c r="L231" s="70" t="s">
        <v>171</v>
      </c>
      <c r="M231" s="61" t="str">
        <f t="shared" si="13"/>
        <v>TH</v>
      </c>
      <c r="N231" s="73" t="s">
        <v>171</v>
      </c>
      <c r="O231">
        <v>31</v>
      </c>
    </row>
    <row r="232" spans="1:15" ht="12.95" hidden="1" customHeight="1" x14ac:dyDescent="0.25">
      <c r="A232" s="53">
        <v>47</v>
      </c>
      <c r="B232" s="16" t="s">
        <v>83</v>
      </c>
      <c r="C232" s="14">
        <v>100</v>
      </c>
      <c r="D232" s="15" t="s">
        <v>308</v>
      </c>
      <c r="E232" s="61" t="str">
        <f t="shared" si="14"/>
        <v>repite</v>
      </c>
      <c r="F232" s="61" t="str">
        <f t="shared" si="15"/>
        <v>Se tienen identificados, valorados y monitoreados los riesgos de corrupción asociados al proceso Gestión de Talento Humano.  Se hacen reportes cuatrimestrales- Se puede ver el avance del Seguimiento al Mapa de Riesgos Corrupción.</v>
      </c>
      <c r="G232" s="61" t="s">
        <v>1330</v>
      </c>
      <c r="H232" s="15" t="str">
        <f t="shared" si="12"/>
        <v>igual</v>
      </c>
      <c r="I232" s="15" t="s">
        <v>190</v>
      </c>
      <c r="J232" s="15" t="s">
        <v>313</v>
      </c>
      <c r="K232" s="15" t="s">
        <v>33</v>
      </c>
      <c r="L232" s="70" t="s">
        <v>318</v>
      </c>
      <c r="M232" s="61" t="str">
        <f t="shared" si="13"/>
        <v>TH- Gest Bienes y Serv</v>
      </c>
      <c r="N232" s="73" t="s">
        <v>1042</v>
      </c>
      <c r="O232">
        <v>57</v>
      </c>
    </row>
    <row r="233" spans="1:15" ht="12.95" hidden="1" customHeight="1" x14ac:dyDescent="0.25">
      <c r="A233" s="52">
        <v>47</v>
      </c>
      <c r="B233" s="16" t="s">
        <v>83</v>
      </c>
      <c r="C233" s="14">
        <v>100</v>
      </c>
      <c r="D233" s="15" t="s">
        <v>330</v>
      </c>
      <c r="E233" s="61" t="str">
        <f t="shared" si="14"/>
        <v>repite</v>
      </c>
      <c r="F233"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v>
      </c>
      <c r="G233" s="61" t="s">
        <v>1354</v>
      </c>
      <c r="H233" s="15" t="str">
        <f t="shared" si="12"/>
        <v>igual</v>
      </c>
      <c r="I233" s="15" t="s">
        <v>190</v>
      </c>
      <c r="J233" s="87" t="s">
        <v>331</v>
      </c>
      <c r="K233" s="15" t="s">
        <v>33</v>
      </c>
      <c r="L233" s="70" t="s">
        <v>338</v>
      </c>
      <c r="M233" s="61" t="str">
        <f t="shared" si="13"/>
        <v>TH- Gest Bienes y Serv- Adquisiciones</v>
      </c>
      <c r="N233" s="73" t="s">
        <v>1043</v>
      </c>
      <c r="O233">
        <v>82</v>
      </c>
    </row>
    <row r="234" spans="1:15" ht="12.95" hidden="1" customHeight="1" x14ac:dyDescent="0.25">
      <c r="A234" s="58">
        <v>47</v>
      </c>
      <c r="B234" s="71" t="s">
        <v>83</v>
      </c>
      <c r="C234" s="56">
        <v>100</v>
      </c>
      <c r="D234" s="15" t="s">
        <v>409</v>
      </c>
      <c r="E234" s="61" t="str">
        <f t="shared" si="14"/>
        <v>repite</v>
      </c>
      <c r="F234" s="61" t="str">
        <f t="shared" si="15"/>
        <v xml:space="preserve">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v>
      </c>
      <c r="G234" s="61" t="s">
        <v>1355</v>
      </c>
      <c r="H234" s="15" t="str">
        <f t="shared" si="12"/>
        <v>igual</v>
      </c>
      <c r="I234" s="15" t="s">
        <v>190</v>
      </c>
      <c r="J234" s="80" t="s">
        <v>410</v>
      </c>
      <c r="K234" s="15" t="s">
        <v>33</v>
      </c>
      <c r="L234" s="70" t="s">
        <v>422</v>
      </c>
      <c r="M234" s="61" t="str">
        <f t="shared" si="13"/>
        <v>TH- Gest Bienes y Serv- Adquisiciones- Direcc Estrategico</v>
      </c>
      <c r="N234" s="73" t="s">
        <v>1044</v>
      </c>
      <c r="O234">
        <v>144</v>
      </c>
    </row>
    <row r="235" spans="1:15" ht="12.95" hidden="1" customHeight="1" x14ac:dyDescent="0.25">
      <c r="A235" s="60">
        <v>47</v>
      </c>
      <c r="B235" s="62" t="s">
        <v>83</v>
      </c>
      <c r="C235" s="56">
        <v>100</v>
      </c>
      <c r="D235" s="15" t="s">
        <v>443</v>
      </c>
      <c r="E235" s="61" t="str">
        <f t="shared" si="14"/>
        <v>repite</v>
      </c>
      <c r="F235"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v>
      </c>
      <c r="G235" s="61" t="s">
        <v>1356</v>
      </c>
      <c r="H235" s="15" t="str">
        <f t="shared" si="12"/>
        <v>igual</v>
      </c>
      <c r="I235" s="15" t="s">
        <v>190</v>
      </c>
      <c r="J235" s="80" t="s">
        <v>438</v>
      </c>
      <c r="K235" s="15" t="s">
        <v>33</v>
      </c>
      <c r="L235" s="70" t="s">
        <v>455</v>
      </c>
      <c r="M235" s="61" t="str">
        <f t="shared" si="13"/>
        <v>TH- Gest Bienes y Serv- Adquisiciones- Direcc Estrategico- Gest Conocimiento</v>
      </c>
      <c r="N235" s="73" t="s">
        <v>1045</v>
      </c>
      <c r="O235">
        <v>169</v>
      </c>
    </row>
    <row r="236" spans="1:15" ht="12.95" hidden="1" customHeight="1" x14ac:dyDescent="0.25">
      <c r="A236" s="60">
        <v>47</v>
      </c>
      <c r="B236" s="66" t="s">
        <v>83</v>
      </c>
      <c r="C236" s="56">
        <v>80</v>
      </c>
      <c r="D236" s="15" t="s">
        <v>478</v>
      </c>
      <c r="E236" s="61" t="str">
        <f t="shared" si="14"/>
        <v>repite</v>
      </c>
      <c r="F236"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v>
      </c>
      <c r="G236" s="61" t="s">
        <v>1357</v>
      </c>
      <c r="H236" s="15" t="str">
        <f t="shared" si="12"/>
        <v>igual</v>
      </c>
      <c r="I236" s="15" t="s">
        <v>190</v>
      </c>
      <c r="J236" s="80" t="s">
        <v>468</v>
      </c>
      <c r="K236" s="15" t="s">
        <v>33</v>
      </c>
      <c r="L236" s="70" t="s">
        <v>488</v>
      </c>
      <c r="M236" s="61" t="str">
        <f t="shared" si="13"/>
        <v>TH- Gest Bienes y Serv- Adquisiciones- Direcc Estrategico- Gest Conocimiento- Mant_sop_TICs</v>
      </c>
      <c r="N236" s="73" t="s">
        <v>1046</v>
      </c>
      <c r="O236">
        <v>194</v>
      </c>
    </row>
    <row r="237" spans="1:15" ht="12.95" hidden="1" customHeight="1" x14ac:dyDescent="0.25">
      <c r="A237" s="58">
        <v>47</v>
      </c>
      <c r="B237" s="62" t="s">
        <v>83</v>
      </c>
      <c r="C237" s="56">
        <v>100</v>
      </c>
      <c r="D237" s="15" t="s">
        <v>508</v>
      </c>
      <c r="E237" s="61" t="str">
        <f t="shared" si="14"/>
        <v>repite</v>
      </c>
      <c r="F237"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v>
      </c>
      <c r="G237" s="61" t="s">
        <v>1358</v>
      </c>
      <c r="H237" s="15" t="str">
        <f t="shared" si="12"/>
        <v>igual</v>
      </c>
      <c r="I237" s="15" t="s">
        <v>190</v>
      </c>
      <c r="J237" s="80" t="s">
        <v>499</v>
      </c>
      <c r="K237" s="15" t="s">
        <v>33</v>
      </c>
      <c r="L237" s="70" t="s">
        <v>520</v>
      </c>
      <c r="M237" s="61" t="str">
        <f t="shared" si="13"/>
        <v>TH- Gest Bienes y Serv- Adquisiciones- Direcc Estrategico- Gest Conocimiento- Mant_sop_TICs- Mejora continua</v>
      </c>
      <c r="N237" s="73" t="s">
        <v>1047</v>
      </c>
      <c r="O237">
        <v>219</v>
      </c>
    </row>
    <row r="238" spans="1:15" ht="12.95" hidden="1" customHeight="1" x14ac:dyDescent="0.25">
      <c r="A238" s="53">
        <v>47</v>
      </c>
      <c r="B238" s="16" t="s">
        <v>83</v>
      </c>
      <c r="C238" s="14">
        <v>100</v>
      </c>
      <c r="D238" s="15" t="s">
        <v>556</v>
      </c>
      <c r="E238" s="61" t="str">
        <f t="shared" si="14"/>
        <v>repite</v>
      </c>
      <c r="F238"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v>
      </c>
      <c r="G238" s="61" t="s">
        <v>1359</v>
      </c>
      <c r="H238" s="15" t="str">
        <f t="shared" si="12"/>
        <v>igual</v>
      </c>
      <c r="I238" s="15" t="s">
        <v>190</v>
      </c>
      <c r="J238" s="80" t="s">
        <v>557</v>
      </c>
      <c r="K238" s="15" t="s">
        <v>33</v>
      </c>
      <c r="L238" s="70" t="s">
        <v>575</v>
      </c>
      <c r="M238" s="61" t="str">
        <f t="shared" si="13"/>
        <v>TH- Gest Bienes y Serv- Adquisiciones- Direcc Estrategico- Gest Conocimiento- Mant_sop_TICs- Mejora continua- Despacho</v>
      </c>
      <c r="N238" s="73" t="s">
        <v>1048</v>
      </c>
      <c r="O238">
        <v>249</v>
      </c>
    </row>
    <row r="239" spans="1:15" ht="12.95" hidden="1" customHeight="1" x14ac:dyDescent="0.25">
      <c r="A239" s="52">
        <v>47</v>
      </c>
      <c r="B239" s="16" t="s">
        <v>83</v>
      </c>
      <c r="C239" s="14">
        <v>80</v>
      </c>
      <c r="D239" s="15" t="s">
        <v>589</v>
      </c>
      <c r="E239" s="61" t="str">
        <f t="shared" si="14"/>
        <v>repite</v>
      </c>
      <c r="F239"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v>
      </c>
      <c r="G239" s="61" t="s">
        <v>1360</v>
      </c>
      <c r="H239" s="15" t="str">
        <f t="shared" si="12"/>
        <v>igual</v>
      </c>
      <c r="I239" s="15" t="s">
        <v>190</v>
      </c>
      <c r="J239" s="15" t="s">
        <v>579</v>
      </c>
      <c r="K239" s="15" t="s">
        <v>33</v>
      </c>
      <c r="L239" s="70" t="s">
        <v>193</v>
      </c>
      <c r="M239" s="61" t="str">
        <f t="shared" si="13"/>
        <v>TH- Gest Bienes y Serv- Adquisiciones- Direcc Estrategico- Gest Conocimiento- Mant_sop_TICs- Mejora continua- Despacho- Juridica</v>
      </c>
      <c r="N239" s="73" t="s">
        <v>1049</v>
      </c>
      <c r="O239">
        <v>275</v>
      </c>
    </row>
    <row r="240" spans="1:15" ht="12.95" hidden="1" customHeight="1" x14ac:dyDescent="0.25">
      <c r="A240" s="53">
        <v>47</v>
      </c>
      <c r="B240" s="20" t="s">
        <v>83</v>
      </c>
      <c r="C240" s="14">
        <v>100</v>
      </c>
      <c r="D240" s="15" t="s">
        <v>175</v>
      </c>
      <c r="E240" s="61" t="str">
        <f t="shared" si="14"/>
        <v>repite</v>
      </c>
      <c r="F240" s="61" t="str">
        <f t="shared" si="15"/>
        <v xml:space="preserve">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v>
      </c>
      <c r="G240" s="61" t="s">
        <v>1361</v>
      </c>
      <c r="H240" s="15" t="str">
        <f t="shared" si="12"/>
        <v>igual</v>
      </c>
      <c r="I240" s="15" t="s">
        <v>190</v>
      </c>
      <c r="J240" s="15" t="s">
        <v>620</v>
      </c>
      <c r="K240" s="15" t="s">
        <v>33</v>
      </c>
      <c r="L240" s="70" t="s">
        <v>179</v>
      </c>
      <c r="M240" s="61" t="str">
        <f t="shared" si="13"/>
        <v>TH- Gest Bienes y Serv- Adquisiciones- Direcc Estrategico- Gest Conocimiento- Mant_sop_TICs- Mejora continua- Despacho- Juridica- poblacional</v>
      </c>
      <c r="N240" s="73" t="s">
        <v>1050</v>
      </c>
      <c r="O240">
        <v>336</v>
      </c>
    </row>
    <row r="241" spans="1:15" ht="12.95" hidden="1" customHeight="1" thickBot="1" x14ac:dyDescent="0.25">
      <c r="A241" s="52">
        <v>47</v>
      </c>
      <c r="B241" s="16" t="s">
        <v>83</v>
      </c>
      <c r="C241" s="14">
        <v>100</v>
      </c>
      <c r="D241" s="15" t="s">
        <v>652</v>
      </c>
      <c r="E241" s="61" t="str">
        <f t="shared" si="14"/>
        <v>repite</v>
      </c>
      <c r="F241"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v>
      </c>
      <c r="G241" s="61" t="s">
        <v>1362</v>
      </c>
      <c r="H241" s="15" t="str">
        <f t="shared" si="12"/>
        <v>igual</v>
      </c>
      <c r="I241" s="15" t="s">
        <v>190</v>
      </c>
      <c r="J241" s="15" t="s">
        <v>653</v>
      </c>
      <c r="K241" s="79" t="s">
        <v>33</v>
      </c>
      <c r="L241" s="70" t="s">
        <v>670</v>
      </c>
      <c r="M241" s="61" t="str">
        <f t="shared" si="13"/>
        <v>TH- Gest Bienes y Serv- Adquisiciones- Direcc Estrategico- Gest Conocimiento- Mant_sop_TICs- Mejora continua- Despacho- Juridica- poblacional- Dir Serv_socia</v>
      </c>
      <c r="N241" s="73" t="s">
        <v>1051</v>
      </c>
      <c r="O241">
        <v>361</v>
      </c>
    </row>
    <row r="242" spans="1:15" ht="12.95" hidden="1" customHeight="1" x14ac:dyDescent="0.25">
      <c r="A242" s="53">
        <v>47</v>
      </c>
      <c r="B242" s="24" t="s">
        <v>83</v>
      </c>
      <c r="C242" s="14">
        <v>100</v>
      </c>
      <c r="D242" s="15" t="s">
        <v>686</v>
      </c>
      <c r="E242" s="61" t="str">
        <f t="shared" si="14"/>
        <v>repite</v>
      </c>
      <c r="F242"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v>
      </c>
      <c r="G242" s="61" t="s">
        <v>1363</v>
      </c>
      <c r="H242" s="15" t="str">
        <f t="shared" si="12"/>
        <v>igual</v>
      </c>
      <c r="I242" s="15" t="s">
        <v>190</v>
      </c>
      <c r="J242" s="15" t="s">
        <v>686</v>
      </c>
      <c r="K242" s="15" t="s">
        <v>33</v>
      </c>
      <c r="L242" s="70" t="s">
        <v>694</v>
      </c>
      <c r="M242" s="61" t="str">
        <f t="shared" si="13"/>
        <v>TH- Gest Bienes y Serv- Adquisiciones- Direcc Estrategico- Gest Conocimiento- Mant_sop_TICs- Mejora continua- Despacho- Juridica- poblacional- Dir Serv_socia- Analsis y seg Politic soci</v>
      </c>
      <c r="N242" s="73" t="s">
        <v>1052</v>
      </c>
      <c r="O242">
        <v>386</v>
      </c>
    </row>
    <row r="243" spans="1:15" ht="12.95" customHeight="1" x14ac:dyDescent="0.25">
      <c r="A243" s="58">
        <v>47</v>
      </c>
      <c r="B243" s="62" t="s">
        <v>83</v>
      </c>
      <c r="C243" s="56">
        <v>85</v>
      </c>
      <c r="D243" s="15" t="s">
        <v>725</v>
      </c>
      <c r="E243" s="61" t="str">
        <f t="shared" si="14"/>
        <v>repite</v>
      </c>
      <c r="F243" s="61" t="str">
        <f t="shared" si="15"/>
        <v>Se tienen identificados, valorados y monitoreados los riesgos de corrupción asociados al proceso Gestión de Talento Humano.  Se hacen reportes cuatrimestrales- Se puede ver el avance del Seguimiento al Mapa de Riesgos Corrupción.- una vez recibido el informe de la oficina de control inetrno y revisada las observaciones emitas alli, se toman las medidas para lograr subsanar las obsevaciones presentadas en cada proceso. No cargaron evidencias- Se observó que el proceso de Direccionamiento Estrategico realizó seguimiento al cumplimieto de las acciones definidas en los respectivos planes de manejo tanto de los riesgos de gestión como los de corrupción. -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controles para mitigar el riesgo  RDP-06.- ok- Se evidencian mediante acta, memorando y resolucion, las acciones emprendidas para mitigar los riesgos. - En el marco del Proceso de Direccionamiento de los Servicios Sociales se identifico un Riesgo de corrupción asociado al ejercicio que  realiza el equipo  de Inspección y Vigilancia,  de verificación de  los lineamientos técnicos asociados a los estándares de calidad de los servicios de Educación Inicial y Centros de Protección de Vejez._x000D_
_x000D_
Se realiza reporte de avance en las acciones definidas como controles para el  riesgos de corrupción  asociado al Proceso de Direccionamiento de los Servicios Sociales, con corte al mes de Agosto- Se realizó informe de gestión del Proceso de Análisis y Seguimiento de las Políticas Sociales (Veáse evidencia No. 2)- Se reportan los planes de manejo de la matriz de riegsos.
Se hace el levantamiento de los mapas de riesgos de los servicios de Comisarías de Familia y Centros Proteger.
Se realiza seguimiento trimestral a los mapas de riesgos de los servicios de Jardines Diurnos, Creciendo en Familia, Centros Amar y Centros Forjar.</v>
      </c>
      <c r="G243" s="61" t="s">
        <v>1364</v>
      </c>
      <c r="H243" s="15" t="str">
        <f t="shared" si="12"/>
        <v>ultima</v>
      </c>
      <c r="I243" s="15" t="s">
        <v>189</v>
      </c>
      <c r="J243" s="87" t="s">
        <v>726</v>
      </c>
      <c r="K243" s="15" t="s">
        <v>33</v>
      </c>
      <c r="L243" s="70" t="s">
        <v>183</v>
      </c>
      <c r="M243" s="61" t="str">
        <f t="shared" si="13"/>
        <v>TH- Gest Bienes y Serv- Adquisiciones- Direcc Estrategico- Gest Conocimiento- Mant_sop_TICs- Mejora continua- Despacho- Juridica- poblacional- Dir Serv_socia- Analsis y seg Politic soci- Territorial</v>
      </c>
      <c r="N243" s="73" t="s">
        <v>1053</v>
      </c>
      <c r="O243">
        <v>411</v>
      </c>
    </row>
    <row r="244" spans="1:15" ht="12.95" hidden="1" customHeight="1" x14ac:dyDescent="0.25">
      <c r="A244" s="53">
        <v>48</v>
      </c>
      <c r="B244" s="16" t="s">
        <v>84</v>
      </c>
      <c r="C244" s="14">
        <v>100</v>
      </c>
      <c r="D244" s="15" t="s">
        <v>288</v>
      </c>
      <c r="E244" s="61" t="str">
        <f t="shared" si="14"/>
        <v xml:space="preserve">En el periodo de evaluación no se presentaron alertas al Comité de Contratación por parte de los supervisores e interventores </v>
      </c>
      <c r="F244" s="61" t="str">
        <f t="shared" si="15"/>
        <v xml:space="preserve">En el periodo de evaluación no se presentaron alertas al Comité de Contratación por parte de los supervisores e interventores </v>
      </c>
      <c r="G244" s="61" t="s">
        <v>288</v>
      </c>
      <c r="H244" s="15" t="str">
        <f t="shared" si="12"/>
        <v>igual</v>
      </c>
      <c r="I244" s="15" t="s">
        <v>190</v>
      </c>
      <c r="J244" s="15" t="s">
        <v>288</v>
      </c>
      <c r="K244" s="15" t="s">
        <v>33</v>
      </c>
      <c r="L244" s="70" t="s">
        <v>171</v>
      </c>
      <c r="M244" s="61" t="str">
        <f t="shared" si="13"/>
        <v>TH</v>
      </c>
      <c r="N244" s="73" t="s">
        <v>171</v>
      </c>
      <c r="O244">
        <v>32</v>
      </c>
    </row>
    <row r="245" spans="1:15" ht="12.95" hidden="1" customHeight="1" x14ac:dyDescent="0.25">
      <c r="A245" s="53">
        <v>48</v>
      </c>
      <c r="B245" s="18" t="s">
        <v>84</v>
      </c>
      <c r="C245" s="14">
        <v>100</v>
      </c>
      <c r="D245" s="15" t="s">
        <v>314</v>
      </c>
      <c r="E245" s="61" t="str">
        <f t="shared" si="14"/>
        <v>repite</v>
      </c>
      <c r="F245"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v>
      </c>
      <c r="G245" s="61" t="s">
        <v>936</v>
      </c>
      <c r="H245" s="15" t="str">
        <f t="shared" si="12"/>
        <v>igual</v>
      </c>
      <c r="I245" s="15" t="s">
        <v>190</v>
      </c>
      <c r="J245" s="15" t="s">
        <v>314</v>
      </c>
      <c r="K245" s="15" t="s">
        <v>33</v>
      </c>
      <c r="L245" s="70" t="s">
        <v>318</v>
      </c>
      <c r="M245" s="61" t="str">
        <f t="shared" si="13"/>
        <v>TH- Gest Bienes y Serv</v>
      </c>
      <c r="N245" s="73" t="s">
        <v>1042</v>
      </c>
      <c r="O245">
        <v>58</v>
      </c>
    </row>
    <row r="246" spans="1:15" ht="12.95" hidden="1" customHeight="1" x14ac:dyDescent="0.25">
      <c r="A246" s="52">
        <v>48</v>
      </c>
      <c r="B246" s="25" t="s">
        <v>84</v>
      </c>
      <c r="C246" s="14">
        <v>100</v>
      </c>
      <c r="D246" s="15" t="s">
        <v>332</v>
      </c>
      <c r="E246" s="61" t="str">
        <f t="shared" si="14"/>
        <v>repite</v>
      </c>
      <c r="F246"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v>
      </c>
      <c r="G246" s="61" t="s">
        <v>1365</v>
      </c>
      <c r="H246" s="15" t="str">
        <f t="shared" si="12"/>
        <v>igual</v>
      </c>
      <c r="I246" s="15" t="s">
        <v>190</v>
      </c>
      <c r="J246" s="87" t="s">
        <v>333</v>
      </c>
      <c r="K246" s="15" t="s">
        <v>33</v>
      </c>
      <c r="L246" s="70" t="s">
        <v>338</v>
      </c>
      <c r="M246" s="61" t="str">
        <f t="shared" si="13"/>
        <v>TH- Gest Bienes y Serv- Adquisiciones</v>
      </c>
      <c r="N246" s="73" t="s">
        <v>1043</v>
      </c>
      <c r="O246">
        <v>83</v>
      </c>
    </row>
    <row r="247" spans="1:15" ht="12.95" hidden="1" customHeight="1" x14ac:dyDescent="0.25">
      <c r="A247" s="58">
        <v>48</v>
      </c>
      <c r="B247" s="62" t="s">
        <v>84</v>
      </c>
      <c r="C247" s="56">
        <v>100</v>
      </c>
      <c r="D247" s="15" t="s">
        <v>411</v>
      </c>
      <c r="E247" s="61" t="str">
        <f t="shared" si="14"/>
        <v>repite</v>
      </c>
      <c r="F247"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v>
      </c>
      <c r="G247" s="61" t="s">
        <v>1366</v>
      </c>
      <c r="H247" s="15" t="str">
        <f t="shared" si="12"/>
        <v>igual</v>
      </c>
      <c r="I247" s="15" t="s">
        <v>190</v>
      </c>
      <c r="J247" s="80" t="s">
        <v>412</v>
      </c>
      <c r="K247" s="15" t="s">
        <v>33</v>
      </c>
      <c r="L247" s="70" t="s">
        <v>422</v>
      </c>
      <c r="M247" s="61" t="str">
        <f t="shared" si="13"/>
        <v>TH- Gest Bienes y Serv- Adquisiciones- Direcc Estrategico</v>
      </c>
      <c r="N247" s="73" t="s">
        <v>1044</v>
      </c>
      <c r="O247">
        <v>145</v>
      </c>
    </row>
    <row r="248" spans="1:15" ht="12.95" hidden="1" customHeight="1" x14ac:dyDescent="0.25">
      <c r="A248" s="60">
        <v>48</v>
      </c>
      <c r="B248" s="61" t="s">
        <v>84</v>
      </c>
      <c r="C248" s="56">
        <v>100</v>
      </c>
      <c r="D248" s="15" t="s">
        <v>444</v>
      </c>
      <c r="E248" s="61" t="str">
        <f t="shared" si="14"/>
        <v>repite</v>
      </c>
      <c r="F248"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v>
      </c>
      <c r="G248" s="61" t="s">
        <v>1367</v>
      </c>
      <c r="H248" s="15" t="str">
        <f t="shared" si="12"/>
        <v>igual</v>
      </c>
      <c r="I248" s="15" t="s">
        <v>190</v>
      </c>
      <c r="J248" s="80" t="s">
        <v>412</v>
      </c>
      <c r="K248" s="15" t="s">
        <v>33</v>
      </c>
      <c r="L248" s="70" t="s">
        <v>455</v>
      </c>
      <c r="M248" s="61" t="str">
        <f t="shared" si="13"/>
        <v>TH- Gest Bienes y Serv- Adquisiciones- Direcc Estrategico- Gest Conocimiento</v>
      </c>
      <c r="N248" s="73" t="s">
        <v>1045</v>
      </c>
      <c r="O248">
        <v>170</v>
      </c>
    </row>
    <row r="249" spans="1:15" ht="12.95" hidden="1" customHeight="1" x14ac:dyDescent="0.25">
      <c r="A249" s="58">
        <v>48</v>
      </c>
      <c r="B249" s="62" t="s">
        <v>84</v>
      </c>
      <c r="C249" s="56">
        <v>100</v>
      </c>
      <c r="D249" s="15" t="s">
        <v>411</v>
      </c>
      <c r="E249" s="61" t="str">
        <f t="shared" si="14"/>
        <v>repite</v>
      </c>
      <c r="F249"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v>
      </c>
      <c r="G249" s="61" t="s">
        <v>1368</v>
      </c>
      <c r="H249" s="15" t="str">
        <f t="shared" si="12"/>
        <v>igual</v>
      </c>
      <c r="I249" s="15" t="s">
        <v>190</v>
      </c>
      <c r="J249" s="80" t="s">
        <v>412</v>
      </c>
      <c r="K249" s="15" t="s">
        <v>33</v>
      </c>
      <c r="L249" s="70" t="s">
        <v>488</v>
      </c>
      <c r="M249" s="61" t="str">
        <f t="shared" si="13"/>
        <v>TH- Gest Bienes y Serv- Adquisiciones- Direcc Estrategico- Gest Conocimiento- Mant_sop_TICs</v>
      </c>
      <c r="N249" s="73" t="s">
        <v>1046</v>
      </c>
      <c r="O249">
        <v>195</v>
      </c>
    </row>
    <row r="250" spans="1:15" ht="12.95" hidden="1" customHeight="1" x14ac:dyDescent="0.25">
      <c r="A250" s="58">
        <v>48</v>
      </c>
      <c r="B250" s="63" t="s">
        <v>84</v>
      </c>
      <c r="C250" s="56">
        <v>100</v>
      </c>
      <c r="D250" s="15" t="s">
        <v>411</v>
      </c>
      <c r="E250" s="61" t="str">
        <f t="shared" si="14"/>
        <v>repite</v>
      </c>
      <c r="F250"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v>
      </c>
      <c r="G250" s="61" t="s">
        <v>1369</v>
      </c>
      <c r="H250" s="15" t="str">
        <f t="shared" si="12"/>
        <v>igual</v>
      </c>
      <c r="I250" s="15" t="s">
        <v>190</v>
      </c>
      <c r="J250" s="80" t="s">
        <v>412</v>
      </c>
      <c r="K250" s="15" t="s">
        <v>33</v>
      </c>
      <c r="L250" s="70" t="s">
        <v>520</v>
      </c>
      <c r="M250" s="61" t="str">
        <f t="shared" si="13"/>
        <v>TH- Gest Bienes y Serv- Adquisiciones- Direcc Estrategico- Gest Conocimiento- Mant_sop_TICs- Mejora continua</v>
      </c>
      <c r="N250" s="73" t="s">
        <v>1047</v>
      </c>
      <c r="O250">
        <v>220</v>
      </c>
    </row>
    <row r="251" spans="1:15" ht="12.95" hidden="1" customHeight="1" x14ac:dyDescent="0.25">
      <c r="A251" s="52">
        <v>48</v>
      </c>
      <c r="B251" s="22" t="s">
        <v>84</v>
      </c>
      <c r="C251" s="14">
        <v>100</v>
      </c>
      <c r="D251" s="15" t="s">
        <v>558</v>
      </c>
      <c r="E251" s="61" t="str">
        <f t="shared" si="14"/>
        <v>repite</v>
      </c>
      <c r="F251"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v>
      </c>
      <c r="G251" s="61" t="s">
        <v>1370</v>
      </c>
      <c r="H251" s="15" t="str">
        <f t="shared" si="12"/>
        <v>igual</v>
      </c>
      <c r="I251" s="15" t="s">
        <v>190</v>
      </c>
      <c r="J251" s="80" t="s">
        <v>559</v>
      </c>
      <c r="K251" s="15" t="s">
        <v>33</v>
      </c>
      <c r="L251" s="70" t="s">
        <v>575</v>
      </c>
      <c r="M251" s="61" t="str">
        <f t="shared" si="13"/>
        <v>TH- Gest Bienes y Serv- Adquisiciones- Direcc Estrategico- Gest Conocimiento- Mant_sop_TICs- Mejora continua- Despacho</v>
      </c>
      <c r="N251" s="73" t="s">
        <v>1048</v>
      </c>
      <c r="O251">
        <v>250</v>
      </c>
    </row>
    <row r="252" spans="1:15" ht="12.95" hidden="1" customHeight="1" x14ac:dyDescent="0.25">
      <c r="A252" s="52">
        <v>48</v>
      </c>
      <c r="B252" s="22" t="s">
        <v>84</v>
      </c>
      <c r="C252" s="14">
        <v>80</v>
      </c>
      <c r="D252" s="15" t="s">
        <v>589</v>
      </c>
      <c r="E252" s="61" t="str">
        <f t="shared" si="14"/>
        <v>repite</v>
      </c>
      <c r="F252"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v>
      </c>
      <c r="G252" s="61" t="s">
        <v>1371</v>
      </c>
      <c r="H252" s="15" t="str">
        <f t="shared" si="12"/>
        <v>igual</v>
      </c>
      <c r="I252" s="15" t="s">
        <v>190</v>
      </c>
      <c r="J252" s="15" t="s">
        <v>579</v>
      </c>
      <c r="K252" s="15" t="s">
        <v>33</v>
      </c>
      <c r="L252" s="70" t="s">
        <v>193</v>
      </c>
      <c r="M252" s="61" t="str">
        <f t="shared" si="13"/>
        <v>TH- Gest Bienes y Serv- Adquisiciones- Direcc Estrategico- Gest Conocimiento- Mant_sop_TICs- Mejora continua- Despacho- Juridica</v>
      </c>
      <c r="N252" s="73" t="s">
        <v>1049</v>
      </c>
      <c r="O252">
        <v>276</v>
      </c>
    </row>
    <row r="253" spans="1:15" ht="12.95" hidden="1" customHeight="1" thickBot="1" x14ac:dyDescent="0.25">
      <c r="A253" s="53">
        <v>48</v>
      </c>
      <c r="B253" s="28" t="s">
        <v>84</v>
      </c>
      <c r="C253" s="14"/>
      <c r="D253" s="15" t="s">
        <v>621</v>
      </c>
      <c r="E253" s="61" t="str">
        <f t="shared" si="14"/>
        <v>repite</v>
      </c>
      <c r="F253" s="61" t="str">
        <f t="shared" si="15"/>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v>
      </c>
      <c r="G253" s="61" t="s">
        <v>1372</v>
      </c>
      <c r="H253" s="15" t="str">
        <f t="shared" si="12"/>
        <v>igual</v>
      </c>
      <c r="I253" s="15" t="s">
        <v>190</v>
      </c>
      <c r="J253" s="15"/>
      <c r="K253" s="15" t="s">
        <v>33</v>
      </c>
      <c r="L253" s="70" t="s">
        <v>179</v>
      </c>
      <c r="M253" s="61" t="str">
        <f t="shared" si="13"/>
        <v>TH- Gest Bienes y Serv- Adquisiciones- Direcc Estrategico- Gest Conocimiento- Mant_sop_TICs- Mejora continua- Despacho- Juridica- poblacional</v>
      </c>
      <c r="N253" s="73" t="s">
        <v>1050</v>
      </c>
      <c r="O253">
        <v>337</v>
      </c>
    </row>
    <row r="254" spans="1:15" ht="12.95" hidden="1" customHeight="1" x14ac:dyDescent="0.25">
      <c r="A254" s="53">
        <v>48</v>
      </c>
      <c r="B254" s="24" t="s">
        <v>84</v>
      </c>
      <c r="C254" s="14">
        <v>100</v>
      </c>
      <c r="D254" s="15" t="s">
        <v>654</v>
      </c>
      <c r="E254" s="61" t="str">
        <f t="shared" si="14"/>
        <v>repite</v>
      </c>
      <c r="F254" s="61" t="str">
        <f t="shared" si="15"/>
        <v>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v>
      </c>
      <c r="G254" s="61" t="s">
        <v>1373</v>
      </c>
      <c r="H254" s="15" t="str">
        <f t="shared" si="12"/>
        <v>igual</v>
      </c>
      <c r="I254" s="15" t="s">
        <v>190</v>
      </c>
      <c r="J254" s="15" t="s">
        <v>654</v>
      </c>
      <c r="K254" s="79" t="s">
        <v>33</v>
      </c>
      <c r="L254" s="70" t="s">
        <v>670</v>
      </c>
      <c r="M254" s="61" t="str">
        <f t="shared" si="13"/>
        <v>TH- Gest Bienes y Serv- Adquisiciones- Direcc Estrategico- Gest Conocimiento- Mant_sop_TICs- Mejora continua- Despacho- Juridica- poblacional- Dir Serv_socia</v>
      </c>
      <c r="N254" s="73" t="s">
        <v>1051</v>
      </c>
      <c r="O254">
        <v>362</v>
      </c>
    </row>
    <row r="255" spans="1:15" ht="12.95" hidden="1" customHeight="1" x14ac:dyDescent="0.25">
      <c r="A255" s="52">
        <v>48</v>
      </c>
      <c r="B255" s="13" t="s">
        <v>84</v>
      </c>
      <c r="C255" s="14">
        <v>100</v>
      </c>
      <c r="D255" s="15" t="s">
        <v>181</v>
      </c>
      <c r="E255" s="61" t="str">
        <f t="shared" si="14"/>
        <v>repite</v>
      </c>
      <c r="F255" s="61" t="str">
        <f t="shared" si="15"/>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v>
      </c>
      <c r="G255" s="61" t="s">
        <v>1374</v>
      </c>
      <c r="H255" s="15" t="str">
        <f t="shared" si="12"/>
        <v>igual</v>
      </c>
      <c r="I255" s="15" t="s">
        <v>190</v>
      </c>
      <c r="J255" s="15" t="s">
        <v>181</v>
      </c>
      <c r="K255" s="15" t="s">
        <v>33</v>
      </c>
      <c r="L255" s="70" t="s">
        <v>694</v>
      </c>
      <c r="M255" s="61" t="str">
        <f t="shared" si="13"/>
        <v>TH- Gest Bienes y Serv- Adquisiciones- Direcc Estrategico- Gest Conocimiento- Mant_sop_TICs- Mejora continua- Despacho- Juridica- poblacional- Dir Serv_socia- Analsis y seg Politic soci</v>
      </c>
      <c r="N255" s="73" t="s">
        <v>1052</v>
      </c>
      <c r="O255">
        <v>387</v>
      </c>
    </row>
    <row r="256" spans="1:15" ht="12.95" customHeight="1" x14ac:dyDescent="0.25">
      <c r="A256" s="60">
        <v>48</v>
      </c>
      <c r="B256" s="16" t="s">
        <v>84</v>
      </c>
      <c r="C256" s="56"/>
      <c r="D256" s="15" t="s">
        <v>727</v>
      </c>
      <c r="E256" s="61" t="str">
        <f t="shared" si="14"/>
        <v>repite</v>
      </c>
      <c r="F256" s="61" t="str">
        <f t="shared" si="15"/>
        <v xml:space="preserve">En el periodo de evaluación no se presentaron alertas al Comité de Contratación por parte de los supervisores e interventores - En el periodo de evaluación no se presentaron alertas al Comité de Contratación por parte de los supervisores e interventores - la Subdireccion de Contratacion establece en el correo de revision de la matriz de riesgo que el supervisor es el encargado de dar tratamiento adecuado  cada vez que se presente un evento dentro del proceso contractual e informar las alertas respectivas. No cargaron evidencias-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Los supervisores de los contratos evaluan el avance de cumplimiento de los contratos en terminos de ejecución y preseupuesto de acuerdo con las obligaciones contractuales establecidas con cada contratistra, esta labor se realiza por medio del aplicativo IOPS.- La entidad definió que los supervisores de contratos de prestación de servicis realicen las respectivas verificaciones mediente el aplicativo IOPS.- ok- - Actualmente no se evidencia que se haya materializado los riesgos identificados en el mapa.
El seguimiento se evidencia según correo enviado a OCI el 28-08-2018  " _x000D_
Plan de manejo Riesgos Proceso de Direccionamiento de los Servicios Sociales"- Actualmente no se materializan los riesgos identificados; en caso que haya lugar, se procederá a seguir el plan de contingencia formulado. - No aplica para el proceso, ya que los riesgos en los contratos  se identifican en el proceso de Adquisiciones en las etapas precontractuales y contractuales.                                                                                                                                                     </v>
      </c>
      <c r="G256" s="61" t="s">
        <v>1375</v>
      </c>
      <c r="H256" s="15" t="str">
        <f t="shared" si="12"/>
        <v>ultima</v>
      </c>
      <c r="I256" s="15" t="s">
        <v>189</v>
      </c>
      <c r="J256" s="15" t="s">
        <v>727</v>
      </c>
      <c r="K256" s="15" t="s">
        <v>33</v>
      </c>
      <c r="L256" s="70" t="s">
        <v>183</v>
      </c>
      <c r="M256" s="61" t="str">
        <f t="shared" si="13"/>
        <v>TH- Gest Bienes y Serv- Adquisiciones- Direcc Estrategico- Gest Conocimiento- Mant_sop_TICs- Mejora continua- Despacho- Juridica- poblacional- Dir Serv_socia- Analsis y seg Politic soci- Territorial</v>
      </c>
      <c r="N256" s="73" t="s">
        <v>1053</v>
      </c>
      <c r="O256">
        <v>412</v>
      </c>
    </row>
    <row r="257" spans="1:15" ht="12.95" customHeight="1" x14ac:dyDescent="0.25">
      <c r="A257" s="52">
        <v>49</v>
      </c>
      <c r="B257" s="16" t="s">
        <v>86</v>
      </c>
      <c r="C257" s="14">
        <v>100</v>
      </c>
      <c r="D257" s="80" t="s">
        <v>596</v>
      </c>
      <c r="E257" s="61" t="str">
        <f t="shared" si="14"/>
        <v>La Oficina de control Interno conitnua con la estrategia "Café de Autocontrol", en la cual asesora a las diferentes áreas/dependencias de la entidad en la identificación y administración de riesgos.</v>
      </c>
      <c r="F257" s="61" t="str">
        <f t="shared" si="15"/>
        <v>La Oficina de control Interno conitnua con la estrategia "Café de Autocontrol", en la cual asesora a las diferentes áreas/dependencias de la entidad en la identificación y administración de riesgos.</v>
      </c>
      <c r="G257" s="61" t="s">
        <v>596</v>
      </c>
      <c r="H257" s="15" t="str">
        <f t="shared" si="12"/>
        <v>ultima</v>
      </c>
      <c r="I257" s="15" t="s">
        <v>189</v>
      </c>
      <c r="J257" s="80" t="s">
        <v>596</v>
      </c>
      <c r="K257" s="15" t="s">
        <v>55</v>
      </c>
      <c r="L257" s="70" t="s">
        <v>602</v>
      </c>
      <c r="M257" s="61" t="str">
        <f t="shared" si="13"/>
        <v>oci</v>
      </c>
      <c r="N257" s="73" t="s">
        <v>602</v>
      </c>
      <c r="O257">
        <v>291</v>
      </c>
    </row>
    <row r="258" spans="1:15" ht="12.95" customHeight="1" x14ac:dyDescent="0.25">
      <c r="A258" s="53">
        <v>50</v>
      </c>
      <c r="B258" s="16" t="s">
        <v>87</v>
      </c>
      <c r="C258" s="14">
        <v>100</v>
      </c>
      <c r="D258" s="80" t="s">
        <v>597</v>
      </c>
      <c r="E258" s="61" t="str">
        <f t="shared" si="14"/>
        <v xml:space="preserve">La OCI  realiza seguimientos Cuatrimestrales y evaluaciones anuales para valoración de los riesgos y adicional a ello en el desarrollo de cada una de las auditorías internas evalúa los riesgos que pueden afectar el SCI.
</v>
      </c>
      <c r="F258" s="61" t="str">
        <f t="shared" si="15"/>
        <v xml:space="preserve">La OCI  realiza seguimientos Cuatrimestrales y evaluaciones anuales para valoración de los riesgos y adicional a ello en el desarrollo de cada una de las auditorías internas evalúa los riesgos que pueden afectar el SCI.
</v>
      </c>
      <c r="G258" s="61" t="s">
        <v>597</v>
      </c>
      <c r="H258" s="15" t="str">
        <f t="shared" si="12"/>
        <v>ultima</v>
      </c>
      <c r="I258" s="15" t="s">
        <v>189</v>
      </c>
      <c r="J258" s="80" t="s">
        <v>597</v>
      </c>
      <c r="K258" s="15" t="s">
        <v>55</v>
      </c>
      <c r="L258" s="70" t="s">
        <v>602</v>
      </c>
      <c r="M258" s="61" t="str">
        <f t="shared" si="13"/>
        <v>oci</v>
      </c>
      <c r="N258" s="73" t="s">
        <v>602</v>
      </c>
      <c r="O258">
        <v>292</v>
      </c>
    </row>
    <row r="259" spans="1:15" ht="12.95" customHeight="1" x14ac:dyDescent="0.25">
      <c r="A259" s="53">
        <v>51</v>
      </c>
      <c r="B259" s="22" t="s">
        <v>88</v>
      </c>
      <c r="C259" s="14">
        <v>100</v>
      </c>
      <c r="D259" s="80" t="s">
        <v>598</v>
      </c>
      <c r="E259" s="61" t="str">
        <f t="shared" si="14"/>
        <v>En el Comité de Coordinación de Control Interno que se llevó a cabo el 26/09/2018, se presento el avance del sistema de control Interno, el avance en la ejecución del programa de auditoria y el seguimiento a las acciones de mejora de la Entidad.</v>
      </c>
      <c r="F259" s="61" t="str">
        <f t="shared" si="15"/>
        <v>En el Comité de Coordinación de Control Interno que se llevó a cabo el 26/09/2018, se presento el avance del sistema de control Interno, el avance en la ejecución del programa de auditoria y el seguimiento a las acciones de mejora de la Entidad.</v>
      </c>
      <c r="G259" s="61" t="s">
        <v>598</v>
      </c>
      <c r="H259" s="15" t="str">
        <f t="shared" si="12"/>
        <v>ultima</v>
      </c>
      <c r="I259" s="15" t="s">
        <v>189</v>
      </c>
      <c r="J259" s="80" t="s">
        <v>598</v>
      </c>
      <c r="K259" s="15" t="s">
        <v>55</v>
      </c>
      <c r="L259" s="70" t="s">
        <v>602</v>
      </c>
      <c r="M259" s="61" t="str">
        <f t="shared" si="13"/>
        <v>oci</v>
      </c>
      <c r="N259" s="73" t="s">
        <v>602</v>
      </c>
      <c r="O259">
        <v>293</v>
      </c>
    </row>
    <row r="260" spans="1:15" ht="12.95" customHeight="1" x14ac:dyDescent="0.25">
      <c r="A260" s="52">
        <v>52</v>
      </c>
      <c r="B260" s="22" t="s">
        <v>89</v>
      </c>
      <c r="C260" s="14">
        <v>100</v>
      </c>
      <c r="D260" s="80" t="s">
        <v>221</v>
      </c>
      <c r="E260" s="61" t="str">
        <f t="shared" si="14"/>
        <v>En el desarrollo de las auditorías la OCI,  revisa la efectividad y la aplicación de controles y actividades de monitoreo vinculadas a los riesgos inherentes a los procesos involucrados en la auditoría que se ejecuta.</v>
      </c>
      <c r="F260" s="61" t="str">
        <f t="shared" si="15"/>
        <v>En el desarrollo de las auditorías la OCI,  revisa la efectividad y la aplicación de controles y actividades de monitoreo vinculadas a los riesgos inherentes a los procesos involucrados en la auditoría que se ejecuta.</v>
      </c>
      <c r="G260" s="61" t="s">
        <v>221</v>
      </c>
      <c r="H260" s="15" t="str">
        <f t="shared" ref="H260:H323" si="16">IF(A260&lt;&gt;A261,"ultima","igual")</f>
        <v>ultima</v>
      </c>
      <c r="I260" s="15" t="s">
        <v>189</v>
      </c>
      <c r="J260" s="80" t="s">
        <v>221</v>
      </c>
      <c r="K260" s="15" t="s">
        <v>55</v>
      </c>
      <c r="L260" s="70" t="s">
        <v>602</v>
      </c>
      <c r="M260" s="61" t="str">
        <f t="shared" ref="M260:M323" si="17">IF(E260&lt;&gt;"repite",L260,M259&amp;"- " &amp;L260)</f>
        <v>oci</v>
      </c>
      <c r="N260" s="73" t="s">
        <v>602</v>
      </c>
      <c r="O260">
        <v>294</v>
      </c>
    </row>
    <row r="261" spans="1:15" ht="12.95" customHeight="1" x14ac:dyDescent="0.25">
      <c r="A261" s="53">
        <v>53</v>
      </c>
      <c r="B261" s="21" t="s">
        <v>90</v>
      </c>
      <c r="C261" s="14">
        <v>100</v>
      </c>
      <c r="D261" s="80" t="s">
        <v>214</v>
      </c>
      <c r="E261" s="61" t="str">
        <f t="shared" ref="E261:E324" si="18">IF(A261&lt;&gt;A260,J261,"repite")</f>
        <v>Se envían controles de advertencia a los responsables de las actividades, cuando se analizan riesgoso que pueden llegar a materializarse.</v>
      </c>
      <c r="F261" s="61" t="str">
        <f t="shared" ref="F261:F324" si="19">IF(E261&lt;&gt;"repite",J261,F260&amp;"- " &amp;J261)</f>
        <v>Se envían controles de advertencia a los responsables de las actividades, cuando se analizan riesgoso que pueden llegar a materializarse.</v>
      </c>
      <c r="G261" s="61" t="s">
        <v>214</v>
      </c>
      <c r="H261" s="15" t="str">
        <f t="shared" si="16"/>
        <v>ultima</v>
      </c>
      <c r="I261" s="15" t="s">
        <v>189</v>
      </c>
      <c r="J261" s="80" t="s">
        <v>214</v>
      </c>
      <c r="K261" s="15" t="s">
        <v>55</v>
      </c>
      <c r="L261" s="70" t="s">
        <v>602</v>
      </c>
      <c r="M261" s="61" t="str">
        <f t="shared" si="17"/>
        <v>oci</v>
      </c>
      <c r="N261" s="73" t="s">
        <v>602</v>
      </c>
      <c r="O261">
        <v>295</v>
      </c>
    </row>
    <row r="262" spans="1:15" ht="12.95" hidden="1" customHeight="1" x14ac:dyDescent="0.25">
      <c r="A262" s="52">
        <v>54</v>
      </c>
      <c r="B262" s="13" t="s">
        <v>93</v>
      </c>
      <c r="C262" s="14">
        <v>100</v>
      </c>
      <c r="D262" s="15" t="s">
        <v>289</v>
      </c>
      <c r="E262" s="61" t="str">
        <f t="shared" si="18"/>
        <v>La actividad no corresponde, dado se pueden evidenciar en el instrumento de acciones de mejora.</v>
      </c>
      <c r="F262" s="61" t="str">
        <f t="shared" si="19"/>
        <v>La actividad no corresponde, dado se pueden evidenciar en el instrumento de acciones de mejora.</v>
      </c>
      <c r="G262" s="61" t="s">
        <v>290</v>
      </c>
      <c r="H262" s="15" t="str">
        <f t="shared" si="16"/>
        <v>igual</v>
      </c>
      <c r="I262" s="15" t="s">
        <v>190</v>
      </c>
      <c r="J262" s="87" t="s">
        <v>290</v>
      </c>
      <c r="K262" s="15" t="s">
        <v>33</v>
      </c>
      <c r="L262" s="70" t="s">
        <v>171</v>
      </c>
      <c r="M262" s="61" t="str">
        <f t="shared" si="17"/>
        <v>TH</v>
      </c>
      <c r="N262" s="73" t="s">
        <v>171</v>
      </c>
      <c r="O262">
        <v>33</v>
      </c>
    </row>
    <row r="263" spans="1:15" ht="12.95" hidden="1" customHeight="1" x14ac:dyDescent="0.25">
      <c r="A263" s="52">
        <v>54</v>
      </c>
      <c r="B263" s="75" t="s">
        <v>93</v>
      </c>
      <c r="C263" s="14">
        <v>100</v>
      </c>
      <c r="D263" s="15" t="s">
        <v>311</v>
      </c>
      <c r="E263" s="61" t="str">
        <f t="shared" si="18"/>
        <v>repite</v>
      </c>
      <c r="F263"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v>
      </c>
      <c r="G263" s="61" t="s">
        <v>1376</v>
      </c>
      <c r="H263" s="15" t="str">
        <f t="shared" si="16"/>
        <v>igual</v>
      </c>
      <c r="I263" s="15" t="s">
        <v>190</v>
      </c>
      <c r="J263" s="15" t="s">
        <v>311</v>
      </c>
      <c r="K263" s="15" t="s">
        <v>33</v>
      </c>
      <c r="L263" s="70" t="s">
        <v>318</v>
      </c>
      <c r="M263" s="61" t="str">
        <f t="shared" si="17"/>
        <v>TH- Gest Bienes y Serv</v>
      </c>
      <c r="N263" s="73" t="s">
        <v>1042</v>
      </c>
      <c r="O263">
        <v>59</v>
      </c>
    </row>
    <row r="264" spans="1:15" ht="12.95" hidden="1" customHeight="1" x14ac:dyDescent="0.25">
      <c r="A264" s="53">
        <v>54</v>
      </c>
      <c r="B264" s="19" t="s">
        <v>93</v>
      </c>
      <c r="C264" s="14">
        <v>100</v>
      </c>
      <c r="D264" s="15" t="s">
        <v>329</v>
      </c>
      <c r="E264" s="61" t="str">
        <f t="shared" si="18"/>
        <v>repite</v>
      </c>
      <c r="F264"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264" s="61" t="s">
        <v>1377</v>
      </c>
      <c r="H264" s="15" t="str">
        <f t="shared" si="16"/>
        <v>igual</v>
      </c>
      <c r="I264" s="15" t="s">
        <v>190</v>
      </c>
      <c r="J264" s="87" t="s">
        <v>334</v>
      </c>
      <c r="K264" s="15" t="s">
        <v>33</v>
      </c>
      <c r="L264" s="70" t="s">
        <v>338</v>
      </c>
      <c r="M264" s="61" t="str">
        <f t="shared" si="17"/>
        <v>TH- Gest Bienes y Serv- Adquisiciones</v>
      </c>
      <c r="N264" s="73" t="s">
        <v>1043</v>
      </c>
      <c r="O264">
        <v>84</v>
      </c>
    </row>
    <row r="265" spans="1:15" ht="12.95" hidden="1" customHeight="1" x14ac:dyDescent="0.25">
      <c r="A265" s="58">
        <v>54</v>
      </c>
      <c r="B265" s="62" t="s">
        <v>93</v>
      </c>
      <c r="C265" s="56">
        <v>100</v>
      </c>
      <c r="D265" s="15" t="s">
        <v>399</v>
      </c>
      <c r="E265" s="61" t="str">
        <f t="shared" si="18"/>
        <v>repite</v>
      </c>
      <c r="F265"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265" s="61" t="s">
        <v>1378</v>
      </c>
      <c r="H265" s="15" t="str">
        <f t="shared" si="16"/>
        <v>igual</v>
      </c>
      <c r="I265" s="15" t="s">
        <v>190</v>
      </c>
      <c r="J265" s="80" t="s">
        <v>400</v>
      </c>
      <c r="K265" s="15" t="s">
        <v>33</v>
      </c>
      <c r="L265" s="70" t="s">
        <v>422</v>
      </c>
      <c r="M265" s="61" t="str">
        <f t="shared" si="17"/>
        <v>TH- Gest Bienes y Serv- Adquisiciones- Direcc Estrategico</v>
      </c>
      <c r="N265" s="73" t="s">
        <v>1044</v>
      </c>
      <c r="O265">
        <v>146</v>
      </c>
    </row>
    <row r="266" spans="1:15" ht="12.95" hidden="1" customHeight="1" x14ac:dyDescent="0.25">
      <c r="A266" s="60">
        <v>54</v>
      </c>
      <c r="B266" s="62" t="s">
        <v>93</v>
      </c>
      <c r="C266" s="56">
        <v>100</v>
      </c>
      <c r="D266" s="15" t="s">
        <v>436</v>
      </c>
      <c r="E266" s="61" t="str">
        <f t="shared" si="18"/>
        <v>repite</v>
      </c>
      <c r="F266"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v>
      </c>
      <c r="G266" s="61" t="s">
        <v>1379</v>
      </c>
      <c r="H266" s="15" t="str">
        <f t="shared" si="16"/>
        <v>igual</v>
      </c>
      <c r="I266" s="15" t="s">
        <v>190</v>
      </c>
      <c r="J266" s="80" t="s">
        <v>438</v>
      </c>
      <c r="K266" s="15" t="s">
        <v>33</v>
      </c>
      <c r="L266" s="70" t="s">
        <v>455</v>
      </c>
      <c r="M266" s="61" t="str">
        <f t="shared" si="17"/>
        <v>TH- Gest Bienes y Serv- Adquisiciones- Direcc Estrategico- Gest Conocimiento</v>
      </c>
      <c r="N266" s="73" t="s">
        <v>1045</v>
      </c>
      <c r="O266">
        <v>171</v>
      </c>
    </row>
    <row r="267" spans="1:15" ht="12.95" hidden="1" customHeight="1" x14ac:dyDescent="0.25">
      <c r="A267" s="58">
        <v>54</v>
      </c>
      <c r="B267" s="62" t="s">
        <v>93</v>
      </c>
      <c r="C267" s="56">
        <v>100</v>
      </c>
      <c r="D267" s="15" t="s">
        <v>479</v>
      </c>
      <c r="E267" s="61" t="str">
        <f t="shared" si="18"/>
        <v>repite</v>
      </c>
      <c r="F267"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v>
      </c>
      <c r="G267" s="61" t="s">
        <v>1380</v>
      </c>
      <c r="H267" s="15" t="str">
        <f t="shared" si="16"/>
        <v>igual</v>
      </c>
      <c r="I267" s="15" t="s">
        <v>190</v>
      </c>
      <c r="J267" s="80" t="s">
        <v>468</v>
      </c>
      <c r="K267" s="15" t="s">
        <v>33</v>
      </c>
      <c r="L267" s="70" t="s">
        <v>488</v>
      </c>
      <c r="M267" s="61" t="str">
        <f t="shared" si="17"/>
        <v>TH- Gest Bienes y Serv- Adquisiciones- Direcc Estrategico- Gest Conocimiento- Mant_sop_TICs</v>
      </c>
      <c r="N267" s="73" t="s">
        <v>1046</v>
      </c>
      <c r="O267">
        <v>196</v>
      </c>
    </row>
    <row r="268" spans="1:15" ht="12.95" hidden="1" customHeight="1" x14ac:dyDescent="0.25">
      <c r="A268" s="60">
        <v>54</v>
      </c>
      <c r="B268" s="67" t="s">
        <v>93</v>
      </c>
      <c r="C268" s="56">
        <v>100</v>
      </c>
      <c r="D268" s="15" t="s">
        <v>509</v>
      </c>
      <c r="E268" s="61" t="str">
        <f t="shared" si="18"/>
        <v>repite</v>
      </c>
      <c r="F268"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v>
      </c>
      <c r="G268" s="61" t="s">
        <v>1381</v>
      </c>
      <c r="H268" s="15" t="str">
        <f t="shared" si="16"/>
        <v>igual</v>
      </c>
      <c r="I268" s="15" t="s">
        <v>190</v>
      </c>
      <c r="J268" s="80" t="s">
        <v>499</v>
      </c>
      <c r="K268" s="15" t="s">
        <v>33</v>
      </c>
      <c r="L268" s="70" t="s">
        <v>520</v>
      </c>
      <c r="M268" s="61" t="str">
        <f t="shared" si="17"/>
        <v>TH- Gest Bienes y Serv- Adquisiciones- Direcc Estrategico- Gest Conocimiento- Mant_sop_TICs- Mejora continua</v>
      </c>
      <c r="N268" s="73" t="s">
        <v>1047</v>
      </c>
      <c r="O268">
        <v>221</v>
      </c>
    </row>
    <row r="269" spans="1:15" ht="12.95" hidden="1" customHeight="1" thickBot="1" x14ac:dyDescent="0.25">
      <c r="A269" s="52">
        <v>54</v>
      </c>
      <c r="B269" s="16" t="s">
        <v>93</v>
      </c>
      <c r="C269" s="14">
        <v>100</v>
      </c>
      <c r="D269" s="15" t="s">
        <v>560</v>
      </c>
      <c r="E269" s="61" t="str">
        <f t="shared" si="18"/>
        <v>repite</v>
      </c>
      <c r="F269"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v>
      </c>
      <c r="G269" s="61" t="s">
        <v>1382</v>
      </c>
      <c r="H269" s="15" t="str">
        <f t="shared" si="16"/>
        <v>igual</v>
      </c>
      <c r="I269" s="15" t="s">
        <v>190</v>
      </c>
      <c r="J269" s="80" t="s">
        <v>561</v>
      </c>
      <c r="K269" s="15" t="s">
        <v>33</v>
      </c>
      <c r="L269" s="70" t="s">
        <v>575</v>
      </c>
      <c r="M269" s="61" t="str">
        <f t="shared" si="17"/>
        <v>TH- Gest Bienes y Serv- Adquisiciones- Direcc Estrategico- Gest Conocimiento- Mant_sop_TICs- Mejora continua- Despacho</v>
      </c>
      <c r="N269" s="73" t="s">
        <v>1048</v>
      </c>
      <c r="O269">
        <v>251</v>
      </c>
    </row>
    <row r="270" spans="1:15" ht="12.95" hidden="1" customHeight="1" x14ac:dyDescent="0.25">
      <c r="A270" s="53">
        <v>54</v>
      </c>
      <c r="B270" s="24" t="s">
        <v>93</v>
      </c>
      <c r="C270" s="14"/>
      <c r="D270" s="15" t="s">
        <v>584</v>
      </c>
      <c r="E270" s="61" t="str">
        <f t="shared" si="18"/>
        <v>repite</v>
      </c>
      <c r="F270"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v>
      </c>
      <c r="G270" s="61" t="s">
        <v>1383</v>
      </c>
      <c r="H270" s="15" t="str">
        <f t="shared" si="16"/>
        <v>igual</v>
      </c>
      <c r="I270" s="15" t="s">
        <v>190</v>
      </c>
      <c r="J270" s="15" t="s">
        <v>585</v>
      </c>
      <c r="K270" s="15" t="s">
        <v>33</v>
      </c>
      <c r="L270" s="70" t="s">
        <v>193</v>
      </c>
      <c r="M270" s="61" t="str">
        <f t="shared" si="17"/>
        <v>TH- Gest Bienes y Serv- Adquisiciones- Direcc Estrategico- Gest Conocimiento- Mant_sop_TICs- Mejora continua- Despacho- Juridica</v>
      </c>
      <c r="N270" s="73" t="s">
        <v>1049</v>
      </c>
      <c r="O270">
        <v>277</v>
      </c>
    </row>
    <row r="271" spans="1:15" ht="12.95" hidden="1" customHeight="1" x14ac:dyDescent="0.25">
      <c r="A271" s="52">
        <v>54</v>
      </c>
      <c r="B271" s="16" t="s">
        <v>93</v>
      </c>
      <c r="C271" s="14">
        <v>100</v>
      </c>
      <c r="D271" s="15" t="s">
        <v>176</v>
      </c>
      <c r="E271" s="61" t="str">
        <f t="shared" si="18"/>
        <v>repite</v>
      </c>
      <c r="F271"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v>
      </c>
      <c r="G271" s="61" t="s">
        <v>1384</v>
      </c>
      <c r="H271" s="15" t="str">
        <f t="shared" si="16"/>
        <v>igual</v>
      </c>
      <c r="I271" s="15" t="s">
        <v>190</v>
      </c>
      <c r="J271" s="15" t="s">
        <v>622</v>
      </c>
      <c r="K271" s="15" t="s">
        <v>33</v>
      </c>
      <c r="L271" s="70" t="s">
        <v>179</v>
      </c>
      <c r="M271" s="61" t="str">
        <f t="shared" si="17"/>
        <v>TH- Gest Bienes y Serv- Adquisiciones- Direcc Estrategico- Gest Conocimiento- Mant_sop_TICs- Mejora continua- Despacho- Juridica- poblacional</v>
      </c>
      <c r="N271" s="73" t="s">
        <v>1050</v>
      </c>
      <c r="O271">
        <v>338</v>
      </c>
    </row>
    <row r="272" spans="1:15" ht="12.95" hidden="1" customHeight="1" x14ac:dyDescent="0.25">
      <c r="A272" s="53">
        <v>54</v>
      </c>
      <c r="B272" s="16" t="s">
        <v>93</v>
      </c>
      <c r="C272" s="14">
        <v>100</v>
      </c>
      <c r="D272" s="15" t="s">
        <v>655</v>
      </c>
      <c r="E272" s="61" t="str">
        <f t="shared" si="18"/>
        <v>repite</v>
      </c>
      <c r="F272"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v>
      </c>
      <c r="G272" s="61" t="s">
        <v>1385</v>
      </c>
      <c r="H272" s="15" t="str">
        <f t="shared" si="16"/>
        <v>igual</v>
      </c>
      <c r="I272" s="15" t="s">
        <v>190</v>
      </c>
      <c r="J272" s="15" t="s">
        <v>656</v>
      </c>
      <c r="K272" s="79" t="s">
        <v>33</v>
      </c>
      <c r="L272" s="70" t="s">
        <v>670</v>
      </c>
      <c r="M272" s="61" t="str">
        <f t="shared" si="17"/>
        <v>TH- Gest Bienes y Serv- Adquisiciones- Direcc Estrategico- Gest Conocimiento- Mant_sop_TICs- Mejora continua- Despacho- Juridica- poblacional- Dir Serv_socia</v>
      </c>
      <c r="N272" s="73" t="s">
        <v>1051</v>
      </c>
      <c r="O272">
        <v>363</v>
      </c>
    </row>
    <row r="273" spans="1:15" ht="12.95" hidden="1" customHeight="1" x14ac:dyDescent="0.25">
      <c r="A273" s="53">
        <v>54</v>
      </c>
      <c r="B273" s="18" t="s">
        <v>93</v>
      </c>
      <c r="C273" s="14">
        <v>100</v>
      </c>
      <c r="D273" s="15" t="s">
        <v>687</v>
      </c>
      <c r="E273" s="61" t="str">
        <f t="shared" si="18"/>
        <v>repite</v>
      </c>
      <c r="F273"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 El líder del proceso no identifica en el cuatrimestre asuntos que deban ser investigados.</v>
      </c>
      <c r="G273" s="61" t="s">
        <v>1386</v>
      </c>
      <c r="H273" s="15" t="str">
        <f t="shared" si="16"/>
        <v>igual</v>
      </c>
      <c r="I273" s="15" t="s">
        <v>190</v>
      </c>
      <c r="J273" s="15" t="s">
        <v>687</v>
      </c>
      <c r="K273" s="15" t="s">
        <v>33</v>
      </c>
      <c r="L273" s="70" t="s">
        <v>694</v>
      </c>
      <c r="M273" s="61" t="str">
        <f t="shared" si="17"/>
        <v>TH- Gest Bienes y Serv- Adquisiciones- Direcc Estrategico- Gest Conocimiento- Mant_sop_TICs- Mejora continua- Despacho- Juridica- poblacional- Dir Serv_socia- Analsis y seg Politic soci</v>
      </c>
      <c r="N273" s="73" t="s">
        <v>1052</v>
      </c>
      <c r="O273">
        <v>388</v>
      </c>
    </row>
    <row r="274" spans="1:15" ht="12.95" customHeight="1" x14ac:dyDescent="0.25">
      <c r="A274" s="60">
        <v>54</v>
      </c>
      <c r="B274" s="61" t="s">
        <v>93</v>
      </c>
      <c r="C274" s="56"/>
      <c r="D274" s="15" t="s">
        <v>621</v>
      </c>
      <c r="E274" s="61" t="str">
        <f t="shared" si="18"/>
        <v>repite</v>
      </c>
      <c r="F274" s="61" t="str">
        <f t="shared" si="19"/>
        <v>La actividad no corresponde, dado se pueden evidenciar en el instrumento de acciones de mejora.-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Mejora Continua- El proceso de Dir Politico definió los planes de manejo para los riesgos identificados para realizar el debido ntratamiento de los mismos.- no registraron nada- Se evidencia  mediante acta, memorando y resolucion, las acciones emprendidas para mitigar los riesgos de la institución-  En el marco del Proceso de Direccionamiento de los servicios Sociales, se  tiene definido el plan de acción y contigencia de los riesgos el cual se  ve reflejado en el Instrumento de Registro y Control.- El líder del proceso no identifica en el cuatrimestre asuntos que deban ser investigados.- No aplica para el proceso.</v>
      </c>
      <c r="G274" s="61" t="s">
        <v>1387</v>
      </c>
      <c r="H274" s="15" t="str">
        <f t="shared" si="16"/>
        <v>ultima</v>
      </c>
      <c r="I274" s="15" t="s">
        <v>189</v>
      </c>
      <c r="J274" s="15" t="s">
        <v>621</v>
      </c>
      <c r="K274" s="15" t="s">
        <v>33</v>
      </c>
      <c r="L274" s="70" t="s">
        <v>183</v>
      </c>
      <c r="M274" s="61" t="str">
        <f t="shared" si="17"/>
        <v>TH- Gest Bienes y Serv- Adquisiciones- Direcc Estrategico- Gest Conocimiento- Mant_sop_TICs- Mejora continua- Despacho- Juridica- poblacional- Dir Serv_socia- Analsis y seg Politic soci- Territorial</v>
      </c>
      <c r="N274" s="73" t="s">
        <v>1053</v>
      </c>
      <c r="O274">
        <v>413</v>
      </c>
    </row>
    <row r="275" spans="1:15" ht="12.95" customHeight="1" x14ac:dyDescent="0.25">
      <c r="A275" s="58">
        <v>55</v>
      </c>
      <c r="B275" s="62" t="s">
        <v>94</v>
      </c>
      <c r="C275" s="56">
        <v>100</v>
      </c>
      <c r="D275" s="15" t="s">
        <v>362</v>
      </c>
      <c r="E275" s="61" t="str">
        <f t="shared" si="18"/>
        <v>Se observó listados de asistencia del 09/10/2018, donde se trato la actualización de la Guía para la Administración de los Riesgos de Gestión, Corrupción y Seguridad Digital con los gestores de subsistemas.</v>
      </c>
      <c r="F275" s="61" t="str">
        <f t="shared" si="19"/>
        <v>Se observó listados de asistencia del 09/10/2018, donde se trato la actualización de la Guía para la Administración de los Riesgos de Gestión, Corrupción y Seguridad Digital con los gestores de subsistemas.</v>
      </c>
      <c r="G275" s="61" t="s">
        <v>353</v>
      </c>
      <c r="H275" s="15" t="str">
        <f t="shared" si="16"/>
        <v>ultima</v>
      </c>
      <c r="I275" s="15" t="s">
        <v>189</v>
      </c>
      <c r="J275" s="80" t="s">
        <v>353</v>
      </c>
      <c r="K275" s="15" t="s">
        <v>37</v>
      </c>
      <c r="L275" s="70" t="s">
        <v>37</v>
      </c>
      <c r="M275" s="61" t="str">
        <f t="shared" si="17"/>
        <v>DADE</v>
      </c>
      <c r="N275" s="73" t="s">
        <v>37</v>
      </c>
      <c r="O275">
        <v>104</v>
      </c>
    </row>
    <row r="276" spans="1:15" ht="12.95" customHeight="1" x14ac:dyDescent="0.25">
      <c r="A276" s="58">
        <v>56</v>
      </c>
      <c r="B276" s="63" t="s">
        <v>95</v>
      </c>
      <c r="C276" s="56">
        <v>100</v>
      </c>
      <c r="D276" s="15" t="s">
        <v>363</v>
      </c>
      <c r="E276" s="61" t="str">
        <f t="shared" si="18"/>
        <v>Se observó listados de asistencia del 09/10/2018, donde se trato la actualización de la Guía para la Administración de los Riesgos de Gestión, Corrupción y Seguridad Digital con los gestores de subsistemas.</v>
      </c>
      <c r="F276" s="61" t="str">
        <f t="shared" si="19"/>
        <v>Se observó listados de asistencia del 09/10/2018, donde se trato la actualización de la Guía para la Administración de los Riesgos de Gestión, Corrupción y Seguridad Digital con los gestores de subsistemas.</v>
      </c>
      <c r="G276" s="61" t="s">
        <v>353</v>
      </c>
      <c r="H276" s="15" t="str">
        <f t="shared" si="16"/>
        <v>ultima</v>
      </c>
      <c r="I276" s="15" t="s">
        <v>189</v>
      </c>
      <c r="J276" s="80" t="s">
        <v>353</v>
      </c>
      <c r="K276" s="15" t="s">
        <v>37</v>
      </c>
      <c r="L276" s="70" t="s">
        <v>37</v>
      </c>
      <c r="M276" s="61" t="str">
        <f t="shared" si="17"/>
        <v>DADE</v>
      </c>
      <c r="N276" s="73" t="s">
        <v>37</v>
      </c>
      <c r="O276">
        <v>105</v>
      </c>
    </row>
    <row r="277" spans="1:15" ht="12.95" customHeight="1" x14ac:dyDescent="0.25">
      <c r="A277" s="58">
        <v>57</v>
      </c>
      <c r="B277" s="64" t="s">
        <v>96</v>
      </c>
      <c r="C277" s="56">
        <v>100</v>
      </c>
      <c r="D277" s="15" t="s">
        <v>364</v>
      </c>
      <c r="E277" s="61" t="str">
        <f t="shared" si="18"/>
        <v xml:space="preserve">Se observó que la DADE realizó una reunión (Mesa de Trabajo) con la OCI el 20/09/2018, en la misma se analizó lo referente a expedición de la Guía para la Administración de los Riesgos de Gestión, Corrupción y Seguridad Digital.
 </v>
      </c>
      <c r="F277" s="61" t="str">
        <f t="shared" si="19"/>
        <v xml:space="preserve">Se observó que la DADE realizó una reunión (Mesa de Trabajo) con la OCI el 20/09/2018, en la misma se analizó lo referente a expedición de la Guía para la Administración de los Riesgos de Gestión, Corrupción y Seguridad Digital.
 </v>
      </c>
      <c r="G277" s="61" t="s">
        <v>344</v>
      </c>
      <c r="H277" s="15" t="str">
        <f t="shared" si="16"/>
        <v>ultima</v>
      </c>
      <c r="I277" s="15" t="s">
        <v>189</v>
      </c>
      <c r="J277" s="80" t="s">
        <v>344</v>
      </c>
      <c r="K277" s="15" t="s">
        <v>37</v>
      </c>
      <c r="L277" s="70" t="s">
        <v>37</v>
      </c>
      <c r="M277" s="61" t="str">
        <f t="shared" si="17"/>
        <v>DADE</v>
      </c>
      <c r="N277" s="73" t="s">
        <v>37</v>
      </c>
      <c r="O277">
        <v>106</v>
      </c>
    </row>
    <row r="278" spans="1:15" ht="12.95" customHeight="1" x14ac:dyDescent="0.25">
      <c r="A278" s="52">
        <v>58</v>
      </c>
      <c r="B278" s="22" t="s">
        <v>97</v>
      </c>
      <c r="C278" s="14">
        <v>100</v>
      </c>
      <c r="D278" s="80" t="s">
        <v>215</v>
      </c>
      <c r="E278" s="61" t="str">
        <f t="shared" si="18"/>
        <v xml:space="preserve">Mediante los Seguimientos y las auditorías realizadas por parte de la OCI, se verifica la adopción, implementación y aplicación de controles los controles inherentes.  </v>
      </c>
      <c r="F278" s="61" t="str">
        <f t="shared" si="19"/>
        <v xml:space="preserve">Mediante los Seguimientos y las auditorías realizadas por parte de la OCI, se verifica la adopción, implementación y aplicación de controles los controles inherentes.  </v>
      </c>
      <c r="G278" s="61" t="s">
        <v>215</v>
      </c>
      <c r="H278" s="15" t="str">
        <f t="shared" si="16"/>
        <v>ultima</v>
      </c>
      <c r="I278" s="15" t="s">
        <v>189</v>
      </c>
      <c r="J278" s="80" t="s">
        <v>215</v>
      </c>
      <c r="K278" s="27" t="s">
        <v>55</v>
      </c>
      <c r="L278" s="70" t="s">
        <v>602</v>
      </c>
      <c r="M278" s="61" t="str">
        <f t="shared" si="17"/>
        <v>oci</v>
      </c>
      <c r="N278" s="73" t="s">
        <v>602</v>
      </c>
      <c r="O278">
        <v>296</v>
      </c>
    </row>
    <row r="279" spans="1:15" ht="12.95" hidden="1" customHeight="1" thickBot="1" x14ac:dyDescent="0.25">
      <c r="A279" s="53">
        <v>59</v>
      </c>
      <c r="B279" s="28" t="s">
        <v>98</v>
      </c>
      <c r="C279" s="14">
        <v>100</v>
      </c>
      <c r="D279" s="15" t="s">
        <v>170</v>
      </c>
      <c r="E279" s="61" t="str">
        <f t="shared" si="18"/>
        <v>A través de la matriz de riesgos se tiene identificadas las acciones que se vienen aplicando en el día a día, adicionalmente en el plan de manejo se proponen nuevas acciones para mitigar los riesgos priorizado de acuerdo con la valoración.</v>
      </c>
      <c r="F279" s="61" t="str">
        <f t="shared" si="19"/>
        <v>A través de la matriz de riesgos se tiene identificadas las acciones que se vienen aplicando en el día a día, adicionalmente en el plan de manejo se proponen nuevas acciones para mitigar los riesgos priorizado de acuerdo con la valoración.</v>
      </c>
      <c r="G279" s="61" t="s">
        <v>170</v>
      </c>
      <c r="H279" s="15" t="str">
        <f t="shared" si="16"/>
        <v>igual</v>
      </c>
      <c r="I279" s="15" t="s">
        <v>190</v>
      </c>
      <c r="J279" s="15" t="s">
        <v>170</v>
      </c>
      <c r="K279" s="15" t="s">
        <v>33</v>
      </c>
      <c r="L279" s="70" t="s">
        <v>171</v>
      </c>
      <c r="M279" s="61" t="str">
        <f t="shared" si="17"/>
        <v>TH</v>
      </c>
      <c r="N279" s="73" t="s">
        <v>171</v>
      </c>
      <c r="O279">
        <v>34</v>
      </c>
    </row>
    <row r="280" spans="1:15" ht="12.95" hidden="1" customHeight="1" x14ac:dyDescent="0.25">
      <c r="A280" s="53">
        <v>59</v>
      </c>
      <c r="B280" s="24" t="s">
        <v>98</v>
      </c>
      <c r="C280" s="14">
        <v>100</v>
      </c>
      <c r="D280" s="15" t="s">
        <v>311</v>
      </c>
      <c r="E280" s="61" t="str">
        <f t="shared" si="18"/>
        <v>repite</v>
      </c>
      <c r="F280"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v>
      </c>
      <c r="G280" s="61" t="s">
        <v>960</v>
      </c>
      <c r="H280" s="15" t="str">
        <f t="shared" si="16"/>
        <v>igual</v>
      </c>
      <c r="I280" s="15" t="s">
        <v>190</v>
      </c>
      <c r="J280" s="15" t="s">
        <v>311</v>
      </c>
      <c r="K280" s="15" t="s">
        <v>33</v>
      </c>
      <c r="L280" s="70" t="s">
        <v>318</v>
      </c>
      <c r="M280" s="61" t="str">
        <f t="shared" si="17"/>
        <v>TH- Gest Bienes y Serv</v>
      </c>
      <c r="N280" s="73" t="s">
        <v>1042</v>
      </c>
      <c r="O280">
        <v>60</v>
      </c>
    </row>
    <row r="281" spans="1:15" ht="12.95" hidden="1" customHeight="1" x14ac:dyDescent="0.25">
      <c r="A281" s="52">
        <v>59</v>
      </c>
      <c r="B281" s="13" t="s">
        <v>98</v>
      </c>
      <c r="C281" s="14">
        <v>100</v>
      </c>
      <c r="D281" s="15" t="s">
        <v>329</v>
      </c>
      <c r="E281" s="61" t="str">
        <f t="shared" si="18"/>
        <v>repite</v>
      </c>
      <c r="F281"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281" s="61" t="s">
        <v>1388</v>
      </c>
      <c r="H281" s="15" t="str">
        <f t="shared" si="16"/>
        <v>igual</v>
      </c>
      <c r="I281" s="15" t="s">
        <v>190</v>
      </c>
      <c r="J281" s="87" t="s">
        <v>334</v>
      </c>
      <c r="K281" s="15" t="s">
        <v>33</v>
      </c>
      <c r="L281" s="70" t="s">
        <v>338</v>
      </c>
      <c r="M281" s="61" t="str">
        <f t="shared" si="17"/>
        <v>TH- Gest Bienes y Serv- Adquisiciones</v>
      </c>
      <c r="N281" s="73" t="s">
        <v>1043</v>
      </c>
      <c r="O281">
        <v>85</v>
      </c>
    </row>
    <row r="282" spans="1:15" ht="12.95" hidden="1" customHeight="1" x14ac:dyDescent="0.25">
      <c r="A282" s="60">
        <v>59</v>
      </c>
      <c r="B282" s="62" t="s">
        <v>98</v>
      </c>
      <c r="C282" s="56">
        <v>100</v>
      </c>
      <c r="D282" s="15" t="s">
        <v>413</v>
      </c>
      <c r="E282" s="61" t="str">
        <f t="shared" si="18"/>
        <v>repite</v>
      </c>
      <c r="F282"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282" s="61" t="s">
        <v>1389</v>
      </c>
      <c r="H282" s="15" t="str">
        <f t="shared" si="16"/>
        <v>igual</v>
      </c>
      <c r="I282" s="15" t="s">
        <v>190</v>
      </c>
      <c r="J282" s="80" t="s">
        <v>400</v>
      </c>
      <c r="K282" s="15" t="s">
        <v>33</v>
      </c>
      <c r="L282" s="70" t="s">
        <v>422</v>
      </c>
      <c r="M282" s="61" t="str">
        <f t="shared" si="17"/>
        <v>TH- Gest Bienes y Serv- Adquisiciones- Direcc Estrategico</v>
      </c>
      <c r="N282" s="73" t="s">
        <v>1044</v>
      </c>
      <c r="O282">
        <v>147</v>
      </c>
    </row>
    <row r="283" spans="1:15" ht="12.95" hidden="1" customHeight="1" x14ac:dyDescent="0.25">
      <c r="A283" s="58">
        <v>59</v>
      </c>
      <c r="B283" s="62" t="s">
        <v>98</v>
      </c>
      <c r="C283" s="56">
        <v>70</v>
      </c>
      <c r="D283" s="15" t="s">
        <v>445</v>
      </c>
      <c r="E283" s="61" t="str">
        <f t="shared" si="18"/>
        <v>repite</v>
      </c>
      <c r="F283"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v>
      </c>
      <c r="G283" s="61" t="s">
        <v>1390</v>
      </c>
      <c r="H283" s="15" t="str">
        <f t="shared" si="16"/>
        <v>igual</v>
      </c>
      <c r="I283" s="15" t="s">
        <v>190</v>
      </c>
      <c r="J283" s="80" t="s">
        <v>438</v>
      </c>
      <c r="K283" s="15" t="s">
        <v>33</v>
      </c>
      <c r="L283" s="70" t="s">
        <v>455</v>
      </c>
      <c r="M283" s="61" t="str">
        <f t="shared" si="17"/>
        <v>TH- Gest Bienes y Serv- Adquisiciones- Direcc Estrategico- Gest Conocimiento</v>
      </c>
      <c r="N283" s="73" t="s">
        <v>1045</v>
      </c>
      <c r="O283">
        <v>172</v>
      </c>
    </row>
    <row r="284" spans="1:15" ht="12.95" hidden="1" customHeight="1" x14ac:dyDescent="0.25">
      <c r="A284" s="60">
        <v>59</v>
      </c>
      <c r="B284" s="62" t="s">
        <v>98</v>
      </c>
      <c r="C284" s="56">
        <v>100</v>
      </c>
      <c r="D284" s="15" t="s">
        <v>480</v>
      </c>
      <c r="E284" s="61" t="str">
        <f t="shared" si="18"/>
        <v>repite</v>
      </c>
      <c r="F284"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v>
      </c>
      <c r="G284" s="61" t="s">
        <v>1391</v>
      </c>
      <c r="H284" s="15" t="str">
        <f t="shared" si="16"/>
        <v>igual</v>
      </c>
      <c r="I284" s="15" t="s">
        <v>190</v>
      </c>
      <c r="J284" s="80" t="s">
        <v>481</v>
      </c>
      <c r="K284" s="15" t="s">
        <v>33</v>
      </c>
      <c r="L284" s="70" t="s">
        <v>488</v>
      </c>
      <c r="M284" s="61" t="str">
        <f t="shared" si="17"/>
        <v>TH- Gest Bienes y Serv- Adquisiciones- Direcc Estrategico- Gest Conocimiento- Mant_sop_TICs</v>
      </c>
      <c r="N284" s="73" t="s">
        <v>1046</v>
      </c>
      <c r="O284">
        <v>197</v>
      </c>
    </row>
    <row r="285" spans="1:15" ht="12.95" hidden="1" customHeight="1" x14ac:dyDescent="0.25">
      <c r="A285" s="60">
        <v>59</v>
      </c>
      <c r="B285" s="64" t="s">
        <v>98</v>
      </c>
      <c r="C285" s="56">
        <v>100</v>
      </c>
      <c r="D285" s="15" t="s">
        <v>510</v>
      </c>
      <c r="E285" s="61" t="str">
        <f t="shared" si="18"/>
        <v>repite</v>
      </c>
      <c r="F285"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v>
      </c>
      <c r="G285" s="61" t="s">
        <v>1392</v>
      </c>
      <c r="H285" s="15" t="str">
        <f t="shared" si="16"/>
        <v>igual</v>
      </c>
      <c r="I285" s="15" t="s">
        <v>190</v>
      </c>
      <c r="J285" s="80" t="s">
        <v>511</v>
      </c>
      <c r="K285" s="15" t="s">
        <v>33</v>
      </c>
      <c r="L285" s="70" t="s">
        <v>520</v>
      </c>
      <c r="M285" s="61" t="str">
        <f t="shared" si="17"/>
        <v>TH- Gest Bienes y Serv- Adquisiciones- Direcc Estrategico- Gest Conocimiento- Mant_sop_TICs- Mejora continua</v>
      </c>
      <c r="N285" s="73" t="s">
        <v>1047</v>
      </c>
      <c r="O285">
        <v>222</v>
      </c>
    </row>
    <row r="286" spans="1:15" ht="12.95" hidden="1" customHeight="1" x14ac:dyDescent="0.25">
      <c r="A286" s="52">
        <v>59</v>
      </c>
      <c r="B286" s="22" t="s">
        <v>98</v>
      </c>
      <c r="C286" s="14">
        <v>95</v>
      </c>
      <c r="D286" s="15" t="s">
        <v>562</v>
      </c>
      <c r="E286" s="61" t="str">
        <f t="shared" si="18"/>
        <v>repite</v>
      </c>
      <c r="F286"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v>
      </c>
      <c r="G286" s="61" t="s">
        <v>1393</v>
      </c>
      <c r="H286" s="15" t="str">
        <f t="shared" si="16"/>
        <v>igual</v>
      </c>
      <c r="I286" s="15" t="s">
        <v>190</v>
      </c>
      <c r="J286" s="80" t="s">
        <v>563</v>
      </c>
      <c r="K286" s="15" t="s">
        <v>33</v>
      </c>
      <c r="L286" s="70" t="s">
        <v>575</v>
      </c>
      <c r="M286" s="61" t="str">
        <f t="shared" si="17"/>
        <v>TH- Gest Bienes y Serv- Adquisiciones- Direcc Estrategico- Gest Conocimiento- Mant_sop_TICs- Mejora continua- Despacho</v>
      </c>
      <c r="N286" s="73" t="s">
        <v>1048</v>
      </c>
      <c r="O286">
        <v>252</v>
      </c>
    </row>
    <row r="287" spans="1:15" ht="12.95" hidden="1" customHeight="1" x14ac:dyDescent="0.25">
      <c r="A287" s="52">
        <v>59</v>
      </c>
      <c r="B287" s="13" t="s">
        <v>98</v>
      </c>
      <c r="C287" s="14">
        <v>100</v>
      </c>
      <c r="D287" s="15" t="s">
        <v>592</v>
      </c>
      <c r="E287" s="61" t="str">
        <f t="shared" si="18"/>
        <v>repite</v>
      </c>
      <c r="F287"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v>
      </c>
      <c r="G287" s="61" t="s">
        <v>1394</v>
      </c>
      <c r="H287" s="15" t="str">
        <f t="shared" si="16"/>
        <v>igual</v>
      </c>
      <c r="I287" s="15" t="s">
        <v>190</v>
      </c>
      <c r="J287" s="15" t="s">
        <v>579</v>
      </c>
      <c r="K287" s="15" t="s">
        <v>33</v>
      </c>
      <c r="L287" s="70" t="s">
        <v>193</v>
      </c>
      <c r="M287" s="61" t="str">
        <f t="shared" si="17"/>
        <v>TH- Gest Bienes y Serv- Adquisiciones- Direcc Estrategico- Gest Conocimiento- Mant_sop_TICs- Mejora continua- Despacho- Juridica</v>
      </c>
      <c r="N287" s="73" t="s">
        <v>1049</v>
      </c>
      <c r="O287">
        <v>278</v>
      </c>
    </row>
    <row r="288" spans="1:15" ht="12.95" hidden="1" customHeight="1" x14ac:dyDescent="0.25">
      <c r="A288" s="52">
        <v>59</v>
      </c>
      <c r="B288" s="21" t="s">
        <v>98</v>
      </c>
      <c r="C288" s="14">
        <v>100</v>
      </c>
      <c r="D288" s="15" t="s">
        <v>623</v>
      </c>
      <c r="E288" s="61" t="str">
        <f t="shared" si="18"/>
        <v>repite</v>
      </c>
      <c r="F288" s="61" t="str">
        <f t="shared" si="19"/>
        <v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v>
      </c>
      <c r="G288" s="61" t="s">
        <v>1395</v>
      </c>
      <c r="H288" s="15" t="str">
        <f t="shared" si="16"/>
        <v>igual</v>
      </c>
      <c r="I288" s="15" t="s">
        <v>190</v>
      </c>
      <c r="J288" s="15" t="s">
        <v>624</v>
      </c>
      <c r="K288" s="15" t="s">
        <v>33</v>
      </c>
      <c r="L288" s="70" t="s">
        <v>179</v>
      </c>
      <c r="M288" s="61" t="str">
        <f t="shared" si="17"/>
        <v>TH- Gest Bienes y Serv- Adquisiciones- Direcc Estrategico- Gest Conocimiento- Mant_sop_TICs- Mejora continua- Despacho- Juridica- poblacional</v>
      </c>
      <c r="N288" s="73" t="s">
        <v>1050</v>
      </c>
      <c r="O288">
        <v>339</v>
      </c>
    </row>
    <row r="289" spans="1:15" ht="12.95" hidden="1" customHeight="1" x14ac:dyDescent="0.25">
      <c r="A289" s="53">
        <v>59</v>
      </c>
      <c r="B289" s="22" t="s">
        <v>98</v>
      </c>
      <c r="C289" s="14">
        <v>100</v>
      </c>
      <c r="D289" s="90" t="s">
        <v>657</v>
      </c>
      <c r="E289" s="61" t="str">
        <f t="shared" si="18"/>
        <v>repite</v>
      </c>
      <c r="F289"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v>
      </c>
      <c r="G289" s="61" t="s">
        <v>1396</v>
      </c>
      <c r="H289" s="15" t="str">
        <f t="shared" si="16"/>
        <v>igual</v>
      </c>
      <c r="I289" s="15" t="s">
        <v>190</v>
      </c>
      <c r="J289" s="90" t="s">
        <v>658</v>
      </c>
      <c r="K289" s="79" t="s">
        <v>33</v>
      </c>
      <c r="L289" s="70" t="s">
        <v>670</v>
      </c>
      <c r="M289" s="61" t="str">
        <f t="shared" si="17"/>
        <v>TH- Gest Bienes y Serv- Adquisiciones- Direcc Estrategico- Gest Conocimiento- Mant_sop_TICs- Mejora continua- Despacho- Juridica- poblacional- Dir Serv_socia</v>
      </c>
      <c r="N289" s="73" t="s">
        <v>1051</v>
      </c>
      <c r="O289">
        <v>364</v>
      </c>
    </row>
    <row r="290" spans="1:15" ht="12.95" hidden="1" customHeight="1" x14ac:dyDescent="0.25">
      <c r="A290" s="52">
        <v>59</v>
      </c>
      <c r="B290" s="22" t="s">
        <v>98</v>
      </c>
      <c r="C290" s="14">
        <v>100</v>
      </c>
      <c r="D290" s="15" t="s">
        <v>685</v>
      </c>
      <c r="E290" s="61" t="str">
        <f t="shared" si="18"/>
        <v>repite</v>
      </c>
      <c r="F290" s="61" t="str">
        <f t="shared" si="19"/>
        <v xml:space="preserve">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 Los informes de seguimiento a los riesgos son realizados de manera permanente, de igual manera, se asigno una gestora al proceso. </v>
      </c>
      <c r="G290" s="61" t="s">
        <v>1397</v>
      </c>
      <c r="H290" s="15" t="str">
        <f t="shared" si="16"/>
        <v>igual</v>
      </c>
      <c r="I290" s="15" t="s">
        <v>190</v>
      </c>
      <c r="J290" s="15" t="s">
        <v>685</v>
      </c>
      <c r="K290" s="15" t="s">
        <v>33</v>
      </c>
      <c r="L290" s="70" t="s">
        <v>694</v>
      </c>
      <c r="M290" s="61" t="str">
        <f t="shared" si="17"/>
        <v>TH- Gest Bienes y Serv- Adquisiciones- Direcc Estrategico- Gest Conocimiento- Mant_sop_TICs- Mejora continua- Despacho- Juridica- poblacional- Dir Serv_socia- Analsis y seg Politic soci</v>
      </c>
      <c r="N290" s="73" t="s">
        <v>1052</v>
      </c>
      <c r="O290">
        <v>389</v>
      </c>
    </row>
    <row r="291" spans="1:15" ht="12.95" customHeight="1" x14ac:dyDescent="0.25">
      <c r="A291" s="60">
        <v>59</v>
      </c>
      <c r="B291" s="64" t="s">
        <v>98</v>
      </c>
      <c r="C291" s="56">
        <v>90</v>
      </c>
      <c r="D291" s="15" t="s">
        <v>728</v>
      </c>
      <c r="E291" s="61" t="str">
        <f t="shared" si="18"/>
        <v>repite</v>
      </c>
      <c r="F291" s="61" t="str">
        <f t="shared" si="19"/>
        <v>A través de la matriz de riesgos se tiene identificadas las acciones que se vienen aplicando en el día a día, adicionalmente en el plan de manejo se proponen nuevas acciones para mitigar los riesgos priorizado de acuerdo con la valoración.-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así mismo, se evidenció las actualizaciones a documentos del proceso.- Se observó el plan de manejo de los riesgos del proceso de Mejora Continua, así mismo, se evidenció las actualizaciones a documentos del proceso.- El proceso de Dir Politico definió los planes de manejo con sus respctivos controles para los riesgos identificados para realizar el debido tratamiento de los mismos.- ok- se evidencia plantilla acciones de mejora para el seguimiento de los hallazgos cuyo origen es la identificación y clasificación de riesgos de los procesos. - Los riesgo que se identificaron en el marco del Proceso de Direccionamiento de los Servicios se encuentran con su plan de acción y plan de contigencia para evitar su materialización.
Se realiza seguimiento al mapa de riesgos del Proceso de Direccionamiento de los Servicios Sociales con las respectivas evidencias.- Los informes de seguimiento a los riesgos son realizados de manera permanente, de igual manera, se asigno una gestora al proceso. - Los controles internos  se mantienen efectivos para ejecutar procedimientos de riesgo y control en el día a día visualizados en la matriz del plan de manejo de la matriz de riesgos del servicio</v>
      </c>
      <c r="G291" s="61" t="s">
        <v>1398</v>
      </c>
      <c r="H291" s="15" t="str">
        <f t="shared" si="16"/>
        <v>ultima</v>
      </c>
      <c r="I291" s="15" t="s">
        <v>189</v>
      </c>
      <c r="J291" s="95" t="s">
        <v>729</v>
      </c>
      <c r="K291" s="15" t="s">
        <v>33</v>
      </c>
      <c r="L291" s="70" t="s">
        <v>183</v>
      </c>
      <c r="M291" s="61" t="str">
        <f t="shared" si="17"/>
        <v>TH- Gest Bienes y Serv- Adquisiciones- Direcc Estrategico- Gest Conocimiento- Mant_sop_TICs- Mejora continua- Despacho- Juridica- poblacional- Dir Serv_socia- Analsis y seg Politic soci- Territorial</v>
      </c>
      <c r="N291" s="73" t="s">
        <v>1053</v>
      </c>
      <c r="O291">
        <v>414</v>
      </c>
    </row>
    <row r="292" spans="1:15" ht="12.95" hidden="1" customHeight="1" thickBot="1" x14ac:dyDescent="0.3">
      <c r="A292" s="52">
        <v>60</v>
      </c>
      <c r="B292" s="23" t="s">
        <v>99</v>
      </c>
      <c r="C292" s="14">
        <v>100</v>
      </c>
      <c r="D292" s="15" t="s">
        <v>291</v>
      </c>
      <c r="E292" s="61" t="str">
        <f t="shared" si="18"/>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v>
      </c>
      <c r="F292" s="61" t="str">
        <f t="shared" si="19"/>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v>
      </c>
      <c r="G292" s="61" t="s">
        <v>292</v>
      </c>
      <c r="H292" s="15" t="str">
        <f t="shared" si="16"/>
        <v>igual</v>
      </c>
      <c r="I292" s="15" t="s">
        <v>190</v>
      </c>
      <c r="J292" s="15" t="s">
        <v>292</v>
      </c>
      <c r="K292" s="15" t="s">
        <v>33</v>
      </c>
      <c r="L292" s="70" t="s">
        <v>171</v>
      </c>
      <c r="M292" s="61" t="str">
        <f t="shared" si="17"/>
        <v>TH</v>
      </c>
      <c r="N292" s="73" t="s">
        <v>171</v>
      </c>
      <c r="O292">
        <v>35</v>
      </c>
    </row>
    <row r="293" spans="1:15" ht="12.95" hidden="1" customHeight="1" x14ac:dyDescent="0.25">
      <c r="A293" s="52">
        <v>60</v>
      </c>
      <c r="B293" s="26" t="s">
        <v>99</v>
      </c>
      <c r="C293" s="14">
        <v>100</v>
      </c>
      <c r="D293" s="15" t="s">
        <v>315</v>
      </c>
      <c r="E293" s="61" t="str">
        <f t="shared" si="18"/>
        <v>repite</v>
      </c>
      <c r="F293"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v>
      </c>
      <c r="G293" s="61" t="s">
        <v>1399</v>
      </c>
      <c r="H293" s="15" t="str">
        <f t="shared" si="16"/>
        <v>igual</v>
      </c>
      <c r="I293" s="15" t="s">
        <v>190</v>
      </c>
      <c r="J293" s="15" t="s">
        <v>315</v>
      </c>
      <c r="K293" s="15" t="s">
        <v>33</v>
      </c>
      <c r="L293" s="70" t="s">
        <v>318</v>
      </c>
      <c r="M293" s="61" t="str">
        <f t="shared" si="17"/>
        <v>TH- Gest Bienes y Serv</v>
      </c>
      <c r="N293" s="73" t="s">
        <v>1042</v>
      </c>
      <c r="O293">
        <v>61</v>
      </c>
    </row>
    <row r="294" spans="1:15" ht="12.95" hidden="1" customHeight="1" x14ac:dyDescent="0.25">
      <c r="A294" s="52">
        <v>60</v>
      </c>
      <c r="B294" s="13" t="s">
        <v>99</v>
      </c>
      <c r="C294" s="14">
        <v>100</v>
      </c>
      <c r="D294" s="15" t="s">
        <v>335</v>
      </c>
      <c r="E294" s="61" t="str">
        <f t="shared" si="18"/>
        <v>repite</v>
      </c>
      <c r="F294" s="61" t="str">
        <f t="shared" si="19"/>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v>
      </c>
      <c r="G294" s="61" t="s">
        <v>1400</v>
      </c>
      <c r="H294" s="15" t="str">
        <f t="shared" si="16"/>
        <v>igual</v>
      </c>
      <c r="I294" s="15" t="s">
        <v>190</v>
      </c>
      <c r="J294" s="15" t="s">
        <v>335</v>
      </c>
      <c r="K294" s="15" t="s">
        <v>33</v>
      </c>
      <c r="L294" s="70" t="s">
        <v>338</v>
      </c>
      <c r="M294" s="61" t="str">
        <f t="shared" si="17"/>
        <v>TH- Gest Bienes y Serv- Adquisiciones</v>
      </c>
      <c r="N294" s="73" t="s">
        <v>1043</v>
      </c>
      <c r="O294">
        <v>86</v>
      </c>
    </row>
    <row r="295" spans="1:15" ht="12.95" hidden="1" customHeight="1" x14ac:dyDescent="0.25">
      <c r="A295" s="60">
        <v>60</v>
      </c>
      <c r="B295" s="62" t="s">
        <v>99</v>
      </c>
      <c r="C295" s="56">
        <v>100</v>
      </c>
      <c r="D295" s="15" t="s">
        <v>414</v>
      </c>
      <c r="E295" s="61" t="str">
        <f t="shared" si="18"/>
        <v>repite</v>
      </c>
      <c r="F295"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v>
      </c>
      <c r="G295" s="61" t="s">
        <v>1401</v>
      </c>
      <c r="H295" s="15" t="str">
        <f t="shared" si="16"/>
        <v>igual</v>
      </c>
      <c r="I295" s="15" t="s">
        <v>190</v>
      </c>
      <c r="J295" s="80" t="s">
        <v>415</v>
      </c>
      <c r="K295" s="15" t="s">
        <v>33</v>
      </c>
      <c r="L295" s="70" t="s">
        <v>422</v>
      </c>
      <c r="M295" s="61" t="str">
        <f t="shared" si="17"/>
        <v>TH- Gest Bienes y Serv- Adquisiciones- Direcc Estrategico</v>
      </c>
      <c r="N295" s="73" t="s">
        <v>1044</v>
      </c>
      <c r="O295">
        <v>148</v>
      </c>
    </row>
    <row r="296" spans="1:15" ht="12.95" hidden="1" customHeight="1" x14ac:dyDescent="0.25">
      <c r="A296" s="58">
        <v>60</v>
      </c>
      <c r="B296" s="62" t="s">
        <v>99</v>
      </c>
      <c r="C296" s="56">
        <v>100</v>
      </c>
      <c r="D296" s="15" t="s">
        <v>446</v>
      </c>
      <c r="E296" s="61" t="str">
        <f t="shared" si="18"/>
        <v>repite</v>
      </c>
      <c r="F296" s="61" t="str">
        <f t="shared" si="19"/>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v>
      </c>
      <c r="G296" s="61" t="s">
        <v>1402</v>
      </c>
      <c r="H296" s="15" t="str">
        <f t="shared" si="16"/>
        <v>igual</v>
      </c>
      <c r="I296" s="15" t="s">
        <v>190</v>
      </c>
      <c r="J296" s="80" t="s">
        <v>447</v>
      </c>
      <c r="K296" s="15" t="s">
        <v>33</v>
      </c>
      <c r="L296" s="70" t="s">
        <v>455</v>
      </c>
      <c r="M296" s="61" t="str">
        <f t="shared" si="17"/>
        <v>TH- Gest Bienes y Serv- Adquisiciones- Direcc Estrategico- Gest Conocimiento</v>
      </c>
      <c r="N296" s="73" t="s">
        <v>1045</v>
      </c>
      <c r="O296">
        <v>173</v>
      </c>
    </row>
    <row r="297" spans="1:15" ht="12.95" hidden="1" customHeight="1" x14ac:dyDescent="0.25">
      <c r="A297" s="60">
        <v>60</v>
      </c>
      <c r="B297" s="62" t="s">
        <v>99</v>
      </c>
      <c r="C297" s="56">
        <v>100</v>
      </c>
      <c r="D297" s="15" t="s">
        <v>482</v>
      </c>
      <c r="E297" s="61" t="str">
        <f t="shared" si="18"/>
        <v>repite</v>
      </c>
      <c r="F297"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v>
      </c>
      <c r="G297" s="61" t="s">
        <v>1403</v>
      </c>
      <c r="H297" s="15" t="str">
        <f t="shared" si="16"/>
        <v>igual</v>
      </c>
      <c r="I297" s="15" t="s">
        <v>190</v>
      </c>
      <c r="J297" s="15" t="s">
        <v>483</v>
      </c>
      <c r="K297" s="15" t="s">
        <v>33</v>
      </c>
      <c r="L297" s="70" t="s">
        <v>488</v>
      </c>
      <c r="M297" s="61" t="str">
        <f t="shared" si="17"/>
        <v>TH- Gest Bienes y Serv- Adquisiciones- Direcc Estrategico- Gest Conocimiento- Mant_sop_TICs</v>
      </c>
      <c r="N297" s="73" t="s">
        <v>1046</v>
      </c>
      <c r="O297">
        <v>198</v>
      </c>
    </row>
    <row r="298" spans="1:15" ht="12.95" hidden="1" customHeight="1" thickBot="1" x14ac:dyDescent="0.3">
      <c r="A298" s="58">
        <v>60</v>
      </c>
      <c r="B298" s="99" t="s">
        <v>99</v>
      </c>
      <c r="C298" s="56">
        <v>100</v>
      </c>
      <c r="D298" s="15" t="s">
        <v>512</v>
      </c>
      <c r="E298" s="61" t="str">
        <f t="shared" si="18"/>
        <v>repite</v>
      </c>
      <c r="F298"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v>
      </c>
      <c r="G298" s="61" t="s">
        <v>1404</v>
      </c>
      <c r="H298" s="15" t="str">
        <f t="shared" si="16"/>
        <v>igual</v>
      </c>
      <c r="I298" s="15" t="s">
        <v>190</v>
      </c>
      <c r="J298" s="15" t="s">
        <v>513</v>
      </c>
      <c r="K298" s="15" t="s">
        <v>33</v>
      </c>
      <c r="L298" s="70" t="s">
        <v>520</v>
      </c>
      <c r="M298" s="61" t="str">
        <f t="shared" si="17"/>
        <v>TH- Gest Bienes y Serv- Adquisiciones- Direcc Estrategico- Gest Conocimiento- Mant_sop_TICs- Mejora continua</v>
      </c>
      <c r="N298" s="73" t="s">
        <v>1047</v>
      </c>
      <c r="O298">
        <v>223</v>
      </c>
    </row>
    <row r="299" spans="1:15" ht="12.95" hidden="1" customHeight="1" x14ac:dyDescent="0.25">
      <c r="A299" s="53">
        <v>60</v>
      </c>
      <c r="B299" s="30" t="s">
        <v>99</v>
      </c>
      <c r="C299" s="14">
        <v>100</v>
      </c>
      <c r="D299" s="15" t="s">
        <v>564</v>
      </c>
      <c r="E299" s="61" t="str">
        <f t="shared" si="18"/>
        <v>repite</v>
      </c>
      <c r="F299"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v>
      </c>
      <c r="G299" s="61" t="s">
        <v>1405</v>
      </c>
      <c r="H299" s="15" t="str">
        <f t="shared" si="16"/>
        <v>igual</v>
      </c>
      <c r="I299" s="15" t="s">
        <v>190</v>
      </c>
      <c r="J299" s="80" t="s">
        <v>565</v>
      </c>
      <c r="K299" s="15" t="s">
        <v>33</v>
      </c>
      <c r="L299" s="70" t="s">
        <v>575</v>
      </c>
      <c r="M299" s="61" t="str">
        <f t="shared" si="17"/>
        <v>TH- Gest Bienes y Serv- Adquisiciones- Direcc Estrategico- Gest Conocimiento- Mant_sop_TICs- Mejora continua- Despacho</v>
      </c>
      <c r="N299" s="73" t="s">
        <v>1048</v>
      </c>
      <c r="O299">
        <v>253</v>
      </c>
    </row>
    <row r="300" spans="1:15" ht="12.95" hidden="1" customHeight="1" x14ac:dyDescent="0.25">
      <c r="A300" s="53">
        <v>60</v>
      </c>
      <c r="B300" s="13" t="s">
        <v>99</v>
      </c>
      <c r="C300" s="14">
        <v>100</v>
      </c>
      <c r="D300" s="15" t="s">
        <v>593</v>
      </c>
      <c r="E300" s="61" t="str">
        <f t="shared" si="18"/>
        <v>repite</v>
      </c>
      <c r="F300"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v>
      </c>
      <c r="G300" s="61" t="s">
        <v>1406</v>
      </c>
      <c r="H300" s="15" t="str">
        <f t="shared" si="16"/>
        <v>igual</v>
      </c>
      <c r="I300" s="15" t="s">
        <v>190</v>
      </c>
      <c r="J300" s="15" t="s">
        <v>579</v>
      </c>
      <c r="K300" s="15" t="s">
        <v>33</v>
      </c>
      <c r="L300" s="70" t="s">
        <v>193</v>
      </c>
      <c r="M300" s="61" t="str">
        <f t="shared" si="17"/>
        <v>TH- Gest Bienes y Serv- Adquisiciones- Direcc Estrategico- Gest Conocimiento- Mant_sop_TICs- Mejora continua- Despacho- Juridica</v>
      </c>
      <c r="N300" s="73" t="s">
        <v>1049</v>
      </c>
      <c r="O300">
        <v>279</v>
      </c>
    </row>
    <row r="301" spans="1:15" ht="12.95" hidden="1" customHeight="1" x14ac:dyDescent="0.25">
      <c r="A301" s="52">
        <v>60</v>
      </c>
      <c r="B301" s="16" t="s">
        <v>99</v>
      </c>
      <c r="C301" s="14">
        <v>100</v>
      </c>
      <c r="D301" s="15" t="s">
        <v>625</v>
      </c>
      <c r="E301" s="61" t="str">
        <f t="shared" si="18"/>
        <v>repite</v>
      </c>
      <c r="F301" s="61" t="str">
        <f t="shared" si="19"/>
        <v xml:space="preserve">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v>
      </c>
      <c r="G301" s="61" t="s">
        <v>1407</v>
      </c>
      <c r="H301" s="15" t="str">
        <f t="shared" si="16"/>
        <v>igual</v>
      </c>
      <c r="I301" s="15" t="s">
        <v>190</v>
      </c>
      <c r="J301" s="15" t="s">
        <v>626</v>
      </c>
      <c r="K301" s="15" t="s">
        <v>33</v>
      </c>
      <c r="L301" s="70" t="s">
        <v>179</v>
      </c>
      <c r="M301" s="61" t="str">
        <f t="shared" si="17"/>
        <v>TH- Gest Bienes y Serv- Adquisiciones- Direcc Estrategico- Gest Conocimiento- Mant_sop_TICs- Mejora continua- Despacho- Juridica- poblacional</v>
      </c>
      <c r="N301" s="73" t="s">
        <v>1050</v>
      </c>
      <c r="O301">
        <v>340</v>
      </c>
    </row>
    <row r="302" spans="1:15" ht="12.95" hidden="1" customHeight="1" x14ac:dyDescent="0.25">
      <c r="A302" s="53">
        <v>60</v>
      </c>
      <c r="B302" s="16" t="s">
        <v>99</v>
      </c>
      <c r="C302" s="14">
        <v>100</v>
      </c>
      <c r="D302" s="90" t="s">
        <v>659</v>
      </c>
      <c r="E302" s="61" t="str">
        <f t="shared" si="18"/>
        <v>repite</v>
      </c>
      <c r="F302"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v>
      </c>
      <c r="G302" s="61" t="s">
        <v>1408</v>
      </c>
      <c r="H302" s="15" t="str">
        <f t="shared" si="16"/>
        <v>igual</v>
      </c>
      <c r="I302" s="15" t="s">
        <v>190</v>
      </c>
      <c r="J302" s="90" t="s">
        <v>660</v>
      </c>
      <c r="K302" s="79" t="s">
        <v>33</v>
      </c>
      <c r="L302" s="70" t="s">
        <v>670</v>
      </c>
      <c r="M302" s="61" t="str">
        <f t="shared" si="17"/>
        <v>TH- Gest Bienes y Serv- Adquisiciones- Direcc Estrategico- Gest Conocimiento- Mant_sop_TICs- Mejora continua- Despacho- Juridica- poblacional- Dir Serv_socia</v>
      </c>
      <c r="N302" s="73" t="s">
        <v>1051</v>
      </c>
      <c r="O302">
        <v>365</v>
      </c>
    </row>
    <row r="303" spans="1:15" ht="12.95" hidden="1" customHeight="1" x14ac:dyDescent="0.25">
      <c r="A303" s="52">
        <v>60</v>
      </c>
      <c r="B303" s="16" t="s">
        <v>99</v>
      </c>
      <c r="C303" s="14">
        <v>100</v>
      </c>
      <c r="D303" s="15" t="s">
        <v>688</v>
      </c>
      <c r="E303" s="61" t="str">
        <f t="shared" si="18"/>
        <v>repite</v>
      </c>
      <c r="F303"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 La actividad no es coheretnte con el producto.
Los informes de seguimiento a los riesgos son realizados de manera permanente, de igual manera, se asigno una gestora al proceso. </v>
      </c>
      <c r="G303" s="61" t="s">
        <v>1409</v>
      </c>
      <c r="H303" s="15" t="str">
        <f t="shared" si="16"/>
        <v>igual</v>
      </c>
      <c r="I303" s="15" t="s">
        <v>190</v>
      </c>
      <c r="J303" s="15" t="s">
        <v>689</v>
      </c>
      <c r="K303" s="15" t="s">
        <v>33</v>
      </c>
      <c r="L303" s="70" t="s">
        <v>694</v>
      </c>
      <c r="M303" s="61" t="str">
        <f t="shared" si="17"/>
        <v>TH- Gest Bienes y Serv- Adquisiciones- Direcc Estrategico- Gest Conocimiento- Mant_sop_TICs- Mejora continua- Despacho- Juridica- poblacional- Dir Serv_socia- Analsis y seg Politic soci</v>
      </c>
      <c r="N303" s="73" t="s">
        <v>1052</v>
      </c>
      <c r="O303">
        <v>390</v>
      </c>
    </row>
    <row r="304" spans="1:15" ht="12.95" customHeight="1" thickBot="1" x14ac:dyDescent="0.3">
      <c r="A304" s="60">
        <v>60</v>
      </c>
      <c r="B304" s="99" t="s">
        <v>99</v>
      </c>
      <c r="C304" s="56">
        <v>95</v>
      </c>
      <c r="D304" s="15" t="s">
        <v>730</v>
      </c>
      <c r="E304" s="61" t="str">
        <f t="shared" si="18"/>
        <v>repite</v>
      </c>
      <c r="F304" s="61" t="str">
        <f t="shared" si="19"/>
        <v>La SGDTH ha venido actualizando y diseñando la documentación asociada al proceso, como procedimientos, manuales, instructivos y formatos con el fin de que estos reflejen la realidad de lo que se desarrolla en la subdirección, en estos se identifican puntos de control a ser aplicados en desarrollo de las actividades.
- Las actualizaciones de los  procedimientos se encuentran detallados en las Circulares 28 y 31 expedidas por la Dade- Todos los procedimentos definidos por las areas y revisados por la DADE contienen inmersoS los controles que se deben implementar y los responsables de los mismos. Ver Intranet. mapa de procesos. - Se evidenciaron los 5 procedimientos del Proceso de Direcionamiento Estratégico, los mismos se encuentran publicados en:
http://intranetsdis.integracionsocial.gov.co/modulos/contenido/default.asp?idmodulo=1293- Se evidenciaron los 9 procedimientos del Proceso de Gestión del Conocimiento, los mismos se encuentran publicados en:
http://intranetsdis.integracionsocial.gov.co/modulos/contenido/default.asp?idmodulo=1366
- Se evidenciaron los 8 procedimientos del Proceso de Mantenimiento y soporte de Tics, los mismos se encuentran publicados en:
http://intranetsdis.integracionsocial.gov.co/modulos/contenido/default.asp?idmodulo=1325- Se evidenciaron los 8 procedimientos del Proceso de Mejora Continua, los mismos se encuentran publicados en:
http://intranetsdis.integracionsocial.gov.co/modulos/contenido/default.asp?idmodulo=1357-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evidencia que Actualmente, no se tienen procedimientos en el proceso de contrucción e implementación de Políticas públicas sociales. - se tiene la estrucutura orgnica de la entidad y los procedimientos definidos en cada proceso.
No Aplica para la vigencia del reporte- La actividad no es coheretnte con el producto.
Los informes de seguimiento a los riesgos son realizados de manera permanente, de igual manera, se asigno una gestora al proceso. - En el marco de los procedimientos generales de la entidad: SUB ADULTEZ.  , se han oficializado 34 documentos; SUB LGBTI. se han oficializado 8 documentos; SUB ICI. se actualizó un procedimiento y dos formatos, se crearon dos formatos y se derogó un instructivo mediante circular 031 del 16 de octubre 2018; SUB GIL. En el marco del procedimiento de control de documentos de la entidad, se han oficializado 8 formatos que ha sido construídos por los equipos técnicos; DT. se oficializó 1 procedimiento; SUB. FAMILIA: se oficializó el procedimiento de atencioón a requerimientos en Comisarías de Familia, el formato Instrumento de Recolección de Información para Identificar Riesgo de Violencia al Interior de la Familia, el modelo de Seguimiento y Acompañamiento a Familias Involucradas en Situaciones de Violencia Intrafamiliar en Comisarías de Familia de Bogotá y el instructivo de Desarrollo y Cierre de Seguimiento a Medidas de Protección en Comisarías de Familia.</v>
      </c>
      <c r="G304" s="61" t="s">
        <v>1410</v>
      </c>
      <c r="H304" s="15" t="str">
        <f t="shared" si="16"/>
        <v>ultima</v>
      </c>
      <c r="I304" s="15" t="s">
        <v>189</v>
      </c>
      <c r="J304" s="87" t="s">
        <v>731</v>
      </c>
      <c r="K304" s="15" t="s">
        <v>33</v>
      </c>
      <c r="L304" s="70" t="s">
        <v>183</v>
      </c>
      <c r="M304" s="61" t="str">
        <f t="shared" si="17"/>
        <v>TH- Gest Bienes y Serv- Adquisiciones- Direcc Estrategico- Gest Conocimiento- Mant_sop_TICs- Mejora continua- Despacho- Juridica- poblacional- Dir Serv_socia- Analsis y seg Politic soci- Territorial</v>
      </c>
      <c r="N304" s="73" t="s">
        <v>1053</v>
      </c>
      <c r="O304">
        <v>415</v>
      </c>
    </row>
    <row r="305" spans="1:15" ht="12.95" hidden="1" customHeight="1" x14ac:dyDescent="0.25">
      <c r="A305" s="52">
        <v>61</v>
      </c>
      <c r="B305" s="13" t="s">
        <v>100</v>
      </c>
      <c r="C305" s="14">
        <v>100</v>
      </c>
      <c r="D305" s="15" t="s">
        <v>293</v>
      </c>
      <c r="E305" s="61" t="str">
        <f t="shared" si="18"/>
        <v>En los procedimientos asociados al proceso Gestión de Talento Humano, se tienen identificados puntos de control lo mismo que los responsables de su aplicación.
http://intranetsdis.integracionsocial.gov.co/modulos/contenido/default.asp?idmodulo=1222</v>
      </c>
      <c r="F305" s="61" t="str">
        <f t="shared" si="19"/>
        <v>En los procedimientos asociados al proceso Gestión de Talento Humano, se tienen identificados puntos de control lo mismo que los responsables de su aplicación.
http://intranetsdis.integracionsocial.gov.co/modulos/contenido/default.asp?idmodulo=1222</v>
      </c>
      <c r="G305" s="61" t="s">
        <v>293</v>
      </c>
      <c r="H305" s="15" t="str">
        <f t="shared" si="16"/>
        <v>igual</v>
      </c>
      <c r="I305" s="15" t="s">
        <v>190</v>
      </c>
      <c r="J305" s="15" t="s">
        <v>293</v>
      </c>
      <c r="K305" s="15" t="s">
        <v>33</v>
      </c>
      <c r="L305" s="70" t="s">
        <v>171</v>
      </c>
      <c r="M305" s="61" t="str">
        <f t="shared" si="17"/>
        <v>TH</v>
      </c>
      <c r="N305" s="73" t="s">
        <v>171</v>
      </c>
      <c r="O305">
        <v>36</v>
      </c>
    </row>
    <row r="306" spans="1:15" ht="12.95" hidden="1" customHeight="1" x14ac:dyDescent="0.25">
      <c r="A306" s="53">
        <v>61</v>
      </c>
      <c r="B306" s="16" t="s">
        <v>100</v>
      </c>
      <c r="C306" s="14">
        <v>100</v>
      </c>
      <c r="D306" s="15" t="s">
        <v>316</v>
      </c>
      <c r="E306" s="61" t="str">
        <f t="shared" si="18"/>
        <v>repite</v>
      </c>
      <c r="F306"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v>
      </c>
      <c r="G306" s="61" t="s">
        <v>984</v>
      </c>
      <c r="H306" s="15" t="str">
        <f t="shared" si="16"/>
        <v>igual</v>
      </c>
      <c r="I306" s="15" t="s">
        <v>190</v>
      </c>
      <c r="J306" s="15" t="s">
        <v>316</v>
      </c>
      <c r="K306" s="15" t="s">
        <v>33</v>
      </c>
      <c r="L306" s="70" t="s">
        <v>318</v>
      </c>
      <c r="M306" s="61" t="str">
        <f t="shared" si="17"/>
        <v>TH- Gest Bienes y Serv</v>
      </c>
      <c r="N306" s="73" t="s">
        <v>1042</v>
      </c>
      <c r="O306">
        <v>62</v>
      </c>
    </row>
    <row r="307" spans="1:15" ht="12.95" hidden="1" customHeight="1" x14ac:dyDescent="0.25">
      <c r="A307" s="52">
        <v>61</v>
      </c>
      <c r="B307" s="16" t="s">
        <v>100</v>
      </c>
      <c r="C307" s="14">
        <v>100</v>
      </c>
      <c r="D307" s="15" t="s">
        <v>336</v>
      </c>
      <c r="E307" s="61" t="str">
        <f t="shared" si="18"/>
        <v>repite</v>
      </c>
      <c r="F307"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v>
      </c>
      <c r="G307" s="61" t="s">
        <v>985</v>
      </c>
      <c r="H307" s="15" t="str">
        <f t="shared" si="16"/>
        <v>igual</v>
      </c>
      <c r="I307" s="15" t="s">
        <v>190</v>
      </c>
      <c r="J307" s="15" t="s">
        <v>336</v>
      </c>
      <c r="K307" s="15" t="s">
        <v>33</v>
      </c>
      <c r="L307" s="70" t="s">
        <v>338</v>
      </c>
      <c r="M307" s="61" t="str">
        <f t="shared" si="17"/>
        <v>TH- Gest Bienes y Serv- Adquisiciones</v>
      </c>
      <c r="N307" s="73" t="s">
        <v>1043</v>
      </c>
      <c r="O307">
        <v>87</v>
      </c>
    </row>
    <row r="308" spans="1:15" ht="12.95" hidden="1" customHeight="1" thickBot="1" x14ac:dyDescent="0.3">
      <c r="A308" s="60">
        <v>61</v>
      </c>
      <c r="B308" s="99" t="s">
        <v>100</v>
      </c>
      <c r="C308" s="56">
        <v>100</v>
      </c>
      <c r="D308" s="15" t="s">
        <v>416</v>
      </c>
      <c r="E308" s="61" t="str">
        <f t="shared" si="18"/>
        <v>repite</v>
      </c>
      <c r="F308"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v>
      </c>
      <c r="G308" s="61" t="s">
        <v>1411</v>
      </c>
      <c r="H308" s="15" t="str">
        <f t="shared" si="16"/>
        <v>igual</v>
      </c>
      <c r="I308" s="15" t="s">
        <v>190</v>
      </c>
      <c r="J308" s="80" t="s">
        <v>417</v>
      </c>
      <c r="K308" s="15" t="s">
        <v>33</v>
      </c>
      <c r="L308" s="70" t="s">
        <v>422</v>
      </c>
      <c r="M308" s="61" t="str">
        <f t="shared" si="17"/>
        <v>TH- Gest Bienes y Serv- Adquisiciones- Direcc Estrategico</v>
      </c>
      <c r="N308" s="73" t="s">
        <v>1044</v>
      </c>
      <c r="O308">
        <v>149</v>
      </c>
    </row>
    <row r="309" spans="1:15" ht="12.95" hidden="1" customHeight="1" x14ac:dyDescent="0.25">
      <c r="A309" s="58">
        <v>61</v>
      </c>
      <c r="B309" s="61" t="s">
        <v>100</v>
      </c>
      <c r="C309" s="56">
        <v>100</v>
      </c>
      <c r="D309" s="15" t="s">
        <v>448</v>
      </c>
      <c r="E309" s="61" t="str">
        <f t="shared" si="18"/>
        <v>repite</v>
      </c>
      <c r="F309"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v>
      </c>
      <c r="G309" s="61" t="s">
        <v>1412</v>
      </c>
      <c r="H309" s="15" t="str">
        <f t="shared" si="16"/>
        <v>igual</v>
      </c>
      <c r="I309" s="15" t="s">
        <v>190</v>
      </c>
      <c r="J309" s="80" t="s">
        <v>417</v>
      </c>
      <c r="K309" s="15" t="s">
        <v>33</v>
      </c>
      <c r="L309" s="70" t="s">
        <v>455</v>
      </c>
      <c r="M309" s="61" t="str">
        <f t="shared" si="17"/>
        <v>TH- Gest Bienes y Serv- Adquisiciones- Direcc Estrategico- Gest Conocimiento</v>
      </c>
      <c r="N309" s="73" t="s">
        <v>1045</v>
      </c>
      <c r="O309">
        <v>174</v>
      </c>
    </row>
    <row r="310" spans="1:15" ht="12.95" hidden="1" customHeight="1" x14ac:dyDescent="0.25">
      <c r="A310" s="60">
        <v>61</v>
      </c>
      <c r="B310" s="61" t="s">
        <v>100</v>
      </c>
      <c r="C310" s="56">
        <v>100</v>
      </c>
      <c r="D310" s="15" t="s">
        <v>484</v>
      </c>
      <c r="E310" s="61" t="str">
        <f t="shared" si="18"/>
        <v>repite</v>
      </c>
      <c r="F310"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v>
      </c>
      <c r="G310" s="61" t="s">
        <v>1413</v>
      </c>
      <c r="H310" s="15" t="str">
        <f t="shared" si="16"/>
        <v>igual</v>
      </c>
      <c r="I310" s="15" t="s">
        <v>190</v>
      </c>
      <c r="J310" s="80" t="s">
        <v>417</v>
      </c>
      <c r="K310" s="15" t="s">
        <v>33</v>
      </c>
      <c r="L310" s="70" t="s">
        <v>488</v>
      </c>
      <c r="M310" s="61" t="str">
        <f t="shared" si="17"/>
        <v>TH- Gest Bienes y Serv- Adquisiciones- Direcc Estrategico- Gest Conocimiento- Mant_sop_TICs</v>
      </c>
      <c r="N310" s="73" t="s">
        <v>1046</v>
      </c>
      <c r="O310">
        <v>199</v>
      </c>
    </row>
    <row r="311" spans="1:15" ht="12.95" hidden="1" customHeight="1" x14ac:dyDescent="0.25">
      <c r="A311" s="58">
        <v>61</v>
      </c>
      <c r="B311" s="61" t="s">
        <v>100</v>
      </c>
      <c r="C311" s="56">
        <v>100</v>
      </c>
      <c r="D311" s="15" t="s">
        <v>514</v>
      </c>
      <c r="E311" s="61" t="str">
        <f t="shared" si="18"/>
        <v>repite</v>
      </c>
      <c r="F311"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v>
      </c>
      <c r="G311" s="61" t="s">
        <v>1414</v>
      </c>
      <c r="H311" s="15" t="str">
        <f t="shared" si="16"/>
        <v>igual</v>
      </c>
      <c r="I311" s="15" t="s">
        <v>190</v>
      </c>
      <c r="J311" s="80" t="s">
        <v>417</v>
      </c>
      <c r="K311" s="15" t="s">
        <v>33</v>
      </c>
      <c r="L311" s="70" t="s">
        <v>520</v>
      </c>
      <c r="M311" s="61" t="str">
        <f t="shared" si="17"/>
        <v>TH- Gest Bienes y Serv- Adquisiciones- Direcc Estrategico- Gest Conocimiento- Mant_sop_TICs- Mejora continua</v>
      </c>
      <c r="N311" s="73" t="s">
        <v>1047</v>
      </c>
      <c r="O311">
        <v>224</v>
      </c>
    </row>
    <row r="312" spans="1:15" ht="12.95" hidden="1" customHeight="1" x14ac:dyDescent="0.25">
      <c r="A312" s="53">
        <v>61</v>
      </c>
      <c r="B312" s="13" t="s">
        <v>100</v>
      </c>
      <c r="C312" s="14">
        <v>95</v>
      </c>
      <c r="D312" s="15" t="s">
        <v>566</v>
      </c>
      <c r="E312" s="61" t="str">
        <f t="shared" si="18"/>
        <v>repite</v>
      </c>
      <c r="F312"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v>
      </c>
      <c r="G312" s="61" t="s">
        <v>1415</v>
      </c>
      <c r="H312" s="15" t="str">
        <f t="shared" si="16"/>
        <v>igual</v>
      </c>
      <c r="I312" s="15" t="s">
        <v>190</v>
      </c>
      <c r="J312" s="80" t="s">
        <v>565</v>
      </c>
      <c r="K312" s="15" t="s">
        <v>33</v>
      </c>
      <c r="L312" s="70" t="s">
        <v>575</v>
      </c>
      <c r="M312" s="61" t="str">
        <f t="shared" si="17"/>
        <v>TH- Gest Bienes y Serv- Adquisiciones- Direcc Estrategico- Gest Conocimiento- Mant_sop_TICs- Mejora continua- Despacho</v>
      </c>
      <c r="N312" s="73" t="s">
        <v>1048</v>
      </c>
      <c r="O312">
        <v>254</v>
      </c>
    </row>
    <row r="313" spans="1:15" ht="12.95" hidden="1" customHeight="1" x14ac:dyDescent="0.25">
      <c r="A313" s="52">
        <v>61</v>
      </c>
      <c r="B313" s="13" t="s">
        <v>100</v>
      </c>
      <c r="C313" s="14">
        <v>100</v>
      </c>
      <c r="D313" s="15" t="s">
        <v>592</v>
      </c>
      <c r="E313" s="61" t="str">
        <f t="shared" si="18"/>
        <v>repite</v>
      </c>
      <c r="F313"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v>
      </c>
      <c r="G313" s="61" t="s">
        <v>1416</v>
      </c>
      <c r="H313" s="15" t="str">
        <f t="shared" si="16"/>
        <v>igual</v>
      </c>
      <c r="I313" s="15" t="s">
        <v>190</v>
      </c>
      <c r="J313" s="15" t="s">
        <v>579</v>
      </c>
      <c r="K313" s="15" t="s">
        <v>33</v>
      </c>
      <c r="L313" s="70" t="s">
        <v>193</v>
      </c>
      <c r="M313" s="61" t="str">
        <f t="shared" si="17"/>
        <v>TH- Gest Bienes y Serv- Adquisiciones- Direcc Estrategico- Gest Conocimiento- Mant_sop_TICs- Mejora continua- Despacho- Juridica</v>
      </c>
      <c r="N313" s="73" t="s">
        <v>1049</v>
      </c>
      <c r="O313">
        <v>280</v>
      </c>
    </row>
    <row r="314" spans="1:15" ht="12.95" hidden="1" customHeight="1" x14ac:dyDescent="0.25">
      <c r="A314" s="53">
        <v>61</v>
      </c>
      <c r="B314" s="13" t="s">
        <v>100</v>
      </c>
      <c r="C314" s="14">
        <v>100</v>
      </c>
      <c r="D314" s="15" t="s">
        <v>178</v>
      </c>
      <c r="E314" s="61" t="str">
        <f t="shared" si="18"/>
        <v>repite</v>
      </c>
      <c r="F314" s="61" t="str">
        <f t="shared" si="19"/>
        <v>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v>
      </c>
      <c r="G314" s="61" t="s">
        <v>1417</v>
      </c>
      <c r="H314" s="15" t="str">
        <f t="shared" si="16"/>
        <v>igual</v>
      </c>
      <c r="I314" s="15" t="s">
        <v>190</v>
      </c>
      <c r="J314" s="15" t="s">
        <v>627</v>
      </c>
      <c r="K314" s="15" t="s">
        <v>33</v>
      </c>
      <c r="L314" s="70" t="s">
        <v>179</v>
      </c>
      <c r="M314" s="61" t="str">
        <f t="shared" si="17"/>
        <v>TH- Gest Bienes y Serv- Adquisiciones- Direcc Estrategico- Gest Conocimiento- Mant_sop_TICs- Mejora continua- Despacho- Juridica- poblacional</v>
      </c>
      <c r="N314" s="73" t="s">
        <v>1050</v>
      </c>
      <c r="O314">
        <v>341</v>
      </c>
    </row>
    <row r="315" spans="1:15" ht="12.95" hidden="1" customHeight="1" x14ac:dyDescent="0.25">
      <c r="A315" s="94">
        <v>61</v>
      </c>
      <c r="B315" s="13" t="s">
        <v>100</v>
      </c>
      <c r="C315" s="14">
        <v>100</v>
      </c>
      <c r="D315" s="15" t="s">
        <v>661</v>
      </c>
      <c r="E315" s="61" t="str">
        <f t="shared" si="18"/>
        <v>repite</v>
      </c>
      <c r="F315" s="61" t="str">
        <f t="shared" si="19"/>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v>
      </c>
      <c r="G315" s="61" t="s">
        <v>1418</v>
      </c>
      <c r="H315" s="15" t="str">
        <f t="shared" si="16"/>
        <v>igual</v>
      </c>
      <c r="I315" s="15" t="s">
        <v>190</v>
      </c>
      <c r="J315" s="15" t="s">
        <v>661</v>
      </c>
      <c r="K315" s="79" t="s">
        <v>33</v>
      </c>
      <c r="L315" s="70" t="s">
        <v>670</v>
      </c>
      <c r="M315" s="61" t="str">
        <f t="shared" si="17"/>
        <v>TH- Gest Bienes y Serv- Adquisiciones- Direcc Estrategico- Gest Conocimiento- Mant_sop_TICs- Mejora continua- Despacho- Juridica- poblacional- Dir Serv_socia</v>
      </c>
      <c r="N315" s="73" t="s">
        <v>1051</v>
      </c>
      <c r="O315">
        <v>366</v>
      </c>
    </row>
    <row r="316" spans="1:15" ht="12.95" hidden="1" customHeight="1" x14ac:dyDescent="0.25">
      <c r="A316" s="53">
        <v>61</v>
      </c>
      <c r="B316" s="13" t="s">
        <v>100</v>
      </c>
      <c r="C316" s="14">
        <v>100</v>
      </c>
      <c r="D316" s="15" t="s">
        <v>685</v>
      </c>
      <c r="E316" s="61" t="str">
        <f t="shared" si="18"/>
        <v>repite</v>
      </c>
      <c r="F316" s="61" t="str">
        <f t="shared" si="19"/>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 Se asigno una gestora al proceso. </v>
      </c>
      <c r="G316" s="61" t="s">
        <v>1419</v>
      </c>
      <c r="H316" s="15" t="str">
        <f t="shared" si="16"/>
        <v>igual</v>
      </c>
      <c r="I316" s="15" t="s">
        <v>190</v>
      </c>
      <c r="J316" s="15" t="s">
        <v>690</v>
      </c>
      <c r="K316" s="15" t="s">
        <v>33</v>
      </c>
      <c r="L316" s="70" t="s">
        <v>694</v>
      </c>
      <c r="M316" s="61" t="str">
        <f t="shared" si="17"/>
        <v>TH- Gest Bienes y Serv- Adquisiciones- Direcc Estrategico- Gest Conocimiento- Mant_sop_TICs- Mejora continua- Despacho- Juridica- poblacional- Dir Serv_socia- Analsis y seg Politic soci</v>
      </c>
      <c r="N316" s="73" t="s">
        <v>1052</v>
      </c>
      <c r="O316">
        <v>391</v>
      </c>
    </row>
    <row r="317" spans="1:15" ht="12.95" customHeight="1" thickBot="1" x14ac:dyDescent="0.3">
      <c r="A317" s="58">
        <v>61</v>
      </c>
      <c r="B317" s="63" t="s">
        <v>100</v>
      </c>
      <c r="C317" s="56">
        <v>90</v>
      </c>
      <c r="D317" s="15" t="s">
        <v>732</v>
      </c>
      <c r="E317" s="61" t="str">
        <f t="shared" si="18"/>
        <v>repite</v>
      </c>
      <c r="F317" s="61" t="str">
        <f t="shared" si="19"/>
        <v xml:space="preserve">En los procedimientos asociados al proceso Gestión de Talento Humano, se tienen identificados puntos de control lo mismo que los responsables de su aplicación.
http://intranetsdis.integracionsocial.gov.co/modulos/contenido/default.asp?idmodulo=1222- En los procedimientos asociados al proceso de Gestión de Bienes y Servicios, se tienen identificados puntos de control lo mismo que los responsables de su aplicación.
http://intranetsdis.integracionsocial.gov.co/modulos/contenido/default.asp?idmodulo=1223- Todos los procedimentos definidos por las areas y revisados por la DADE contienen inmersoS los controles que se deben implementar y los responsables de los mismos. Ver Intranet. mapa de procesos. -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Se evidenció que las actividades de control de los procedimientos estan parametrizadas por areas responsables, lo que evidencia una gestión adecuada en el desarrollo de las actividades definidas en los procedimientos.- El proceso de Dir Politico  cuenta con 6 procedimientos, en los mismos se definen claramente,  los respectivos responsables y puntos de control. Como medida de autocontrol, se autoevalúan los procedimientos,  con el fin de verificar su cumplimiento e identificar oportunidades de mejora.- ok- Se evidencio  las responsabilidades y las recomendaciones definidas,  a todo el equipo de apoyo de la Dirección Poblacional- Se tiene establecido las actividades con los responsables de realizar la ejecución en el plan de acción y contigencia de Riesgos  en el marco del Proceso de Direccionamiento de los Servicios -PDSS 28062018-
- Se asigno una gestora al proceso. - En el marco de los procedimientos y el plan de manejo de riesgos de la Entidad, se tienen establecidas las responsabilidades por las actividades de control en los gestore de dependencia y proceso, pero las actividades que relacionan no evidencia este hecho.
</v>
      </c>
      <c r="G317" s="61" t="s">
        <v>1420</v>
      </c>
      <c r="H317" s="15" t="str">
        <f t="shared" si="16"/>
        <v>ultima</v>
      </c>
      <c r="I317" s="15" t="s">
        <v>189</v>
      </c>
      <c r="J317" s="87" t="s">
        <v>733</v>
      </c>
      <c r="K317" s="15" t="s">
        <v>33</v>
      </c>
      <c r="L317" s="70" t="s">
        <v>183</v>
      </c>
      <c r="M317" s="61" t="str">
        <f t="shared" si="17"/>
        <v>TH- Gest Bienes y Serv- Adquisiciones- Direcc Estrategico- Gest Conocimiento- Mant_sop_TICs- Mejora continua- Despacho- Juridica- poblacional- Dir Serv_socia- Analsis y seg Politic soci- Territorial</v>
      </c>
      <c r="N317" s="73" t="s">
        <v>1053</v>
      </c>
      <c r="O317">
        <v>416</v>
      </c>
    </row>
    <row r="318" spans="1:15" ht="12.95" hidden="1" customHeight="1" x14ac:dyDescent="0.3">
      <c r="A318" s="53">
        <v>62</v>
      </c>
      <c r="B318" s="28" t="s">
        <v>101</v>
      </c>
      <c r="C318" s="14">
        <v>100</v>
      </c>
      <c r="D318" s="15" t="s">
        <v>294</v>
      </c>
      <c r="E318" s="61" t="str">
        <f t="shared" si="18"/>
        <v>No registran nada</v>
      </c>
      <c r="F318" s="61" t="str">
        <f t="shared" si="19"/>
        <v>No registran nada</v>
      </c>
      <c r="G318" s="61" t="s">
        <v>295</v>
      </c>
      <c r="H318" s="15" t="str">
        <f t="shared" si="16"/>
        <v>igual</v>
      </c>
      <c r="I318" s="15" t="s">
        <v>190</v>
      </c>
      <c r="J318" s="87" t="s">
        <v>295</v>
      </c>
      <c r="K318" s="15" t="s">
        <v>33</v>
      </c>
      <c r="L318" s="70" t="s">
        <v>171</v>
      </c>
      <c r="M318" s="61" t="str">
        <f t="shared" si="17"/>
        <v>TH</v>
      </c>
      <c r="N318" s="73" t="s">
        <v>171</v>
      </c>
      <c r="O318">
        <v>37</v>
      </c>
    </row>
    <row r="319" spans="1:15" ht="12.95" hidden="1" customHeight="1" x14ac:dyDescent="0.3">
      <c r="A319" s="53">
        <v>62</v>
      </c>
      <c r="B319" s="13" t="s">
        <v>101</v>
      </c>
      <c r="C319" s="14">
        <v>100</v>
      </c>
      <c r="D319" s="15" t="s">
        <v>294</v>
      </c>
      <c r="E319" s="61" t="str">
        <f t="shared" si="18"/>
        <v>repite</v>
      </c>
      <c r="F319" s="61" t="str">
        <f t="shared" si="19"/>
        <v>No registran nada- No registraron nada</v>
      </c>
      <c r="G319" s="61" t="s">
        <v>1421</v>
      </c>
      <c r="H319" s="15" t="str">
        <f t="shared" si="16"/>
        <v>igual</v>
      </c>
      <c r="I319" s="15" t="s">
        <v>190</v>
      </c>
      <c r="J319" s="15" t="s">
        <v>317</v>
      </c>
      <c r="K319" s="15" t="s">
        <v>33</v>
      </c>
      <c r="L319" s="70" t="s">
        <v>318</v>
      </c>
      <c r="M319" s="61" t="str">
        <f t="shared" si="17"/>
        <v>TH- Gest Bienes y Serv</v>
      </c>
      <c r="N319" s="73" t="s">
        <v>1042</v>
      </c>
      <c r="O319">
        <v>63</v>
      </c>
    </row>
    <row r="320" spans="1:15" ht="12.95" hidden="1" customHeight="1" x14ac:dyDescent="0.3">
      <c r="A320" s="52">
        <v>62</v>
      </c>
      <c r="B320" s="13" t="s">
        <v>101</v>
      </c>
      <c r="C320" s="14">
        <v>100</v>
      </c>
      <c r="D320" s="15" t="s">
        <v>336</v>
      </c>
      <c r="E320" s="61" t="str">
        <f t="shared" si="18"/>
        <v>repite</v>
      </c>
      <c r="F320" s="61" t="str">
        <f t="shared" si="19"/>
        <v>No registran nada- No registraron nada- Todos los procedimentos definidos por las areas y revisados por la DADE contienen inmersoS los controles que se deben implementar y los responsables de los mismos. Ver Intranet. mapa de procesos. </v>
      </c>
      <c r="G320" s="61" t="s">
        <v>1422</v>
      </c>
      <c r="H320" s="15" t="str">
        <f t="shared" si="16"/>
        <v>igual</v>
      </c>
      <c r="I320" s="15" t="s">
        <v>190</v>
      </c>
      <c r="J320" s="15" t="s">
        <v>336</v>
      </c>
      <c r="K320" s="15" t="s">
        <v>33</v>
      </c>
      <c r="L320" s="70" t="s">
        <v>338</v>
      </c>
      <c r="M320" s="61" t="str">
        <f t="shared" si="17"/>
        <v>TH- Gest Bienes y Serv- Adquisiciones</v>
      </c>
      <c r="N320" s="73" t="s">
        <v>1043</v>
      </c>
      <c r="O320">
        <v>88</v>
      </c>
    </row>
    <row r="321" spans="1:15" ht="12.95" hidden="1" customHeight="1" x14ac:dyDescent="0.3">
      <c r="A321" s="60">
        <v>62</v>
      </c>
      <c r="B321" s="61" t="s">
        <v>101</v>
      </c>
      <c r="C321" s="56">
        <v>100</v>
      </c>
      <c r="D321" s="15" t="s">
        <v>418</v>
      </c>
      <c r="E321" s="61" t="str">
        <f t="shared" si="18"/>
        <v>repite</v>
      </c>
      <c r="F321" s="61" t="str">
        <f t="shared" si="19"/>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v>
      </c>
      <c r="G321" s="61" t="s">
        <v>1423</v>
      </c>
      <c r="H321" s="15" t="str">
        <f t="shared" si="16"/>
        <v>igual</v>
      </c>
      <c r="I321" s="15" t="s">
        <v>190</v>
      </c>
      <c r="J321" s="80" t="s">
        <v>419</v>
      </c>
      <c r="K321" s="15" t="s">
        <v>33</v>
      </c>
      <c r="L321" s="70" t="s">
        <v>422</v>
      </c>
      <c r="M321" s="61" t="str">
        <f t="shared" si="17"/>
        <v>TH- Gest Bienes y Serv- Adquisiciones- Direcc Estrategico</v>
      </c>
      <c r="N321" s="73" t="s">
        <v>1044</v>
      </c>
      <c r="O321">
        <v>150</v>
      </c>
    </row>
    <row r="322" spans="1:15" ht="12.95" hidden="1" customHeight="1" x14ac:dyDescent="0.3">
      <c r="A322" s="58">
        <v>62</v>
      </c>
      <c r="B322" s="67" t="s">
        <v>101</v>
      </c>
      <c r="C322" s="56">
        <v>100</v>
      </c>
      <c r="D322" s="15" t="s">
        <v>449</v>
      </c>
      <c r="E322" s="61" t="str">
        <f t="shared" si="18"/>
        <v>repite</v>
      </c>
      <c r="F322" s="61" t="str">
        <f t="shared" si="19"/>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v>
      </c>
      <c r="G322" s="61" t="s">
        <v>1424</v>
      </c>
      <c r="H322" s="15" t="str">
        <f t="shared" si="16"/>
        <v>igual</v>
      </c>
      <c r="I322" s="15" t="s">
        <v>190</v>
      </c>
      <c r="J322" s="80" t="s">
        <v>450</v>
      </c>
      <c r="K322" s="15" t="s">
        <v>33</v>
      </c>
      <c r="L322" s="70" t="s">
        <v>455</v>
      </c>
      <c r="M322" s="61" t="str">
        <f t="shared" si="17"/>
        <v>TH- Gest Bienes y Serv- Adquisiciones- Direcc Estrategico- Gest Conocimiento</v>
      </c>
      <c r="N322" s="73" t="s">
        <v>1045</v>
      </c>
      <c r="O322">
        <v>175</v>
      </c>
    </row>
    <row r="323" spans="1:15" ht="12.95" hidden="1" customHeight="1" x14ac:dyDescent="0.3">
      <c r="A323" s="58">
        <v>62</v>
      </c>
      <c r="B323" s="71" t="s">
        <v>101</v>
      </c>
      <c r="C323" s="56">
        <v>100</v>
      </c>
      <c r="D323" s="15" t="s">
        <v>485</v>
      </c>
      <c r="E323" s="61" t="str">
        <f t="shared" si="18"/>
        <v>repite</v>
      </c>
      <c r="F323" s="61" t="str">
        <f t="shared" si="19"/>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v>
      </c>
      <c r="G323" s="61" t="s">
        <v>1425</v>
      </c>
      <c r="H323" s="15" t="str">
        <f t="shared" si="16"/>
        <v>igual</v>
      </c>
      <c r="I323" s="15" t="s">
        <v>190</v>
      </c>
      <c r="J323" s="15" t="s">
        <v>486</v>
      </c>
      <c r="K323" s="15" t="s">
        <v>33</v>
      </c>
      <c r="L323" s="70" t="s">
        <v>488</v>
      </c>
      <c r="M323" s="61" t="str">
        <f t="shared" si="17"/>
        <v>TH- Gest Bienes y Serv- Adquisiciones- Direcc Estrategico- Gest Conocimiento- Mant_sop_TICs</v>
      </c>
      <c r="N323" s="73" t="s">
        <v>1046</v>
      </c>
      <c r="O323">
        <v>200</v>
      </c>
    </row>
    <row r="324" spans="1:15" ht="12.95" hidden="1" customHeight="1" x14ac:dyDescent="0.3">
      <c r="A324" s="60">
        <v>62</v>
      </c>
      <c r="B324" s="66" t="s">
        <v>101</v>
      </c>
      <c r="C324" s="56">
        <v>100</v>
      </c>
      <c r="D324" s="15" t="s">
        <v>515</v>
      </c>
      <c r="E324" s="61" t="str">
        <f t="shared" si="18"/>
        <v>repite</v>
      </c>
      <c r="F324" s="61" t="str">
        <f t="shared" si="19"/>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v>
      </c>
      <c r="G324" s="61" t="s">
        <v>1426</v>
      </c>
      <c r="H324" s="15" t="str">
        <f t="shared" ref="H324:H387" si="20">IF(A324&lt;&gt;A325,"ultima","igual")</f>
        <v>igual</v>
      </c>
      <c r="I324" s="15" t="s">
        <v>190</v>
      </c>
      <c r="J324" s="80" t="s">
        <v>499</v>
      </c>
      <c r="K324" s="15" t="s">
        <v>33</v>
      </c>
      <c r="L324" s="70" t="s">
        <v>520</v>
      </c>
      <c r="M324" s="61" t="str">
        <f t="shared" ref="M324:M387" si="21">IF(E324&lt;&gt;"repite",L324,M323&amp;"- " &amp;L324)</f>
        <v>TH- Gest Bienes y Serv- Adquisiciones- Direcc Estrategico- Gest Conocimiento- Mant_sop_TICs- Mejora continua</v>
      </c>
      <c r="N324" s="73" t="s">
        <v>1047</v>
      </c>
      <c r="O324">
        <v>225</v>
      </c>
    </row>
    <row r="325" spans="1:15" ht="12.95" hidden="1" customHeight="1" x14ac:dyDescent="0.3">
      <c r="A325" s="52">
        <v>62</v>
      </c>
      <c r="B325" s="16" t="s">
        <v>101</v>
      </c>
      <c r="C325" s="14">
        <v>100</v>
      </c>
      <c r="D325" s="15" t="s">
        <v>567</v>
      </c>
      <c r="E325" s="61" t="str">
        <f t="shared" ref="E325:E388" si="22">IF(A325&lt;&gt;A324,J325,"repite")</f>
        <v>repite</v>
      </c>
      <c r="F325" s="61" t="str">
        <f t="shared" ref="F325:F388" si="23">IF(E325&lt;&gt;"repite",J325,F324&amp;"- " &amp;J325)</f>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v>
      </c>
      <c r="G325" s="61" t="s">
        <v>1427</v>
      </c>
      <c r="H325" s="15" t="str">
        <f t="shared" si="20"/>
        <v>igual</v>
      </c>
      <c r="I325" s="15" t="s">
        <v>190</v>
      </c>
      <c r="J325" s="80" t="s">
        <v>568</v>
      </c>
      <c r="K325" s="15" t="s">
        <v>33</v>
      </c>
      <c r="L325" s="70" t="s">
        <v>575</v>
      </c>
      <c r="M325" s="61" t="str">
        <f t="shared" si="21"/>
        <v>TH- Gest Bienes y Serv- Adquisiciones- Direcc Estrategico- Gest Conocimiento- Mant_sop_TICs- Mejora continua- Despacho</v>
      </c>
      <c r="N325" s="73" t="s">
        <v>1048</v>
      </c>
      <c r="O325">
        <v>255</v>
      </c>
    </row>
    <row r="326" spans="1:15" ht="12.95" hidden="1" customHeight="1" x14ac:dyDescent="0.3">
      <c r="A326" s="53">
        <v>62</v>
      </c>
      <c r="B326" s="16" t="s">
        <v>101</v>
      </c>
      <c r="C326" s="14"/>
      <c r="D326" s="15" t="s">
        <v>584</v>
      </c>
      <c r="E326" s="61" t="str">
        <f t="shared" si="22"/>
        <v>repite</v>
      </c>
      <c r="F326" s="61" t="str">
        <f t="shared" si="23"/>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v>
      </c>
      <c r="G326" s="61" t="s">
        <v>1428</v>
      </c>
      <c r="H326" s="15" t="str">
        <f t="shared" si="20"/>
        <v>igual</v>
      </c>
      <c r="I326" s="15" t="s">
        <v>190</v>
      </c>
      <c r="J326" s="15" t="s">
        <v>585</v>
      </c>
      <c r="K326" s="15" t="s">
        <v>33</v>
      </c>
      <c r="L326" s="70" t="s">
        <v>193</v>
      </c>
      <c r="M326" s="61" t="str">
        <f t="shared" si="21"/>
        <v>TH- Gest Bienes y Serv- Adquisiciones- Direcc Estrategico- Gest Conocimiento- Mant_sop_TICs- Mejora continua- Despacho- Juridica</v>
      </c>
      <c r="N326" s="73" t="s">
        <v>1049</v>
      </c>
      <c r="O326">
        <v>281</v>
      </c>
    </row>
    <row r="327" spans="1:15" ht="12.95" hidden="1" customHeight="1" x14ac:dyDescent="0.3">
      <c r="A327" s="52">
        <v>62</v>
      </c>
      <c r="B327" s="16" t="s">
        <v>101</v>
      </c>
      <c r="C327" s="14">
        <v>100</v>
      </c>
      <c r="D327" s="15" t="s">
        <v>178</v>
      </c>
      <c r="E327" s="61" t="str">
        <f t="shared" si="22"/>
        <v>repite</v>
      </c>
      <c r="F327" s="61" t="str">
        <f t="shared" si="23"/>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v>
      </c>
      <c r="G327" s="61" t="s">
        <v>1429</v>
      </c>
      <c r="H327" s="15" t="str">
        <f t="shared" si="20"/>
        <v>igual</v>
      </c>
      <c r="I327" s="15" t="s">
        <v>190</v>
      </c>
      <c r="J327" s="15" t="s">
        <v>627</v>
      </c>
      <c r="K327" s="15" t="s">
        <v>33</v>
      </c>
      <c r="L327" s="70" t="s">
        <v>179</v>
      </c>
      <c r="M327" s="61" t="str">
        <f t="shared" si="21"/>
        <v>TH- Gest Bienes y Serv- Adquisiciones- Direcc Estrategico- Gest Conocimiento- Mant_sop_TICs- Mejora continua- Despacho- Juridica- poblacional</v>
      </c>
      <c r="N327" s="73" t="s">
        <v>1050</v>
      </c>
      <c r="O327">
        <v>342</v>
      </c>
    </row>
    <row r="328" spans="1:15" ht="12.95" hidden="1" customHeight="1" x14ac:dyDescent="0.3">
      <c r="A328" s="53">
        <v>62</v>
      </c>
      <c r="B328" s="20" t="s">
        <v>101</v>
      </c>
      <c r="C328" s="14">
        <v>100</v>
      </c>
      <c r="D328" s="15" t="s">
        <v>662</v>
      </c>
      <c r="E328" s="61" t="str">
        <f t="shared" si="22"/>
        <v>repite</v>
      </c>
      <c r="F328" s="61" t="str">
        <f t="shared" si="23"/>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v>
      </c>
      <c r="G328" s="61" t="s">
        <v>1430</v>
      </c>
      <c r="H328" s="15" t="str">
        <f t="shared" si="20"/>
        <v>igual</v>
      </c>
      <c r="I328" s="15" t="s">
        <v>190</v>
      </c>
      <c r="J328" s="15" t="s">
        <v>663</v>
      </c>
      <c r="K328" s="79" t="s">
        <v>33</v>
      </c>
      <c r="L328" s="70" t="s">
        <v>670</v>
      </c>
      <c r="M328" s="61" t="str">
        <f t="shared" si="21"/>
        <v>TH- Gest Bienes y Serv- Adquisiciones- Direcc Estrategico- Gest Conocimiento- Mant_sop_TICs- Mejora continua- Despacho- Juridica- poblacional- Dir Serv_socia</v>
      </c>
      <c r="N328" s="73" t="s">
        <v>1051</v>
      </c>
      <c r="O328">
        <v>367</v>
      </c>
    </row>
    <row r="329" spans="1:15" ht="12.95" hidden="1" customHeight="1" thickBot="1" x14ac:dyDescent="0.3">
      <c r="A329" s="52">
        <v>62</v>
      </c>
      <c r="B329" s="16" t="s">
        <v>101</v>
      </c>
      <c r="C329" s="14">
        <v>100</v>
      </c>
      <c r="D329" s="15" t="s">
        <v>691</v>
      </c>
      <c r="E329" s="61" t="str">
        <f t="shared" si="22"/>
        <v>repite</v>
      </c>
      <c r="F329" s="61" t="str">
        <f t="shared" si="23"/>
        <v>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 No contestaron nada</v>
      </c>
      <c r="G329" s="61" t="s">
        <v>1431</v>
      </c>
      <c r="H329" s="15" t="str">
        <f t="shared" si="20"/>
        <v>igual</v>
      </c>
      <c r="I329" s="15" t="s">
        <v>190</v>
      </c>
      <c r="J329" s="15" t="s">
        <v>692</v>
      </c>
      <c r="K329" s="15" t="s">
        <v>33</v>
      </c>
      <c r="L329" s="70" t="s">
        <v>694</v>
      </c>
      <c r="M329" s="61" t="str">
        <f t="shared" si="21"/>
        <v>TH- Gest Bienes y Serv- Adquisiciones- Direcc Estrategico- Gest Conocimiento- Mant_sop_TICs- Mejora continua- Despacho- Juridica- poblacional- Dir Serv_socia- Analsis y seg Politic soci</v>
      </c>
      <c r="N329" s="73" t="s">
        <v>1052</v>
      </c>
      <c r="O329">
        <v>392</v>
      </c>
    </row>
    <row r="330" spans="1:15" ht="12.95" customHeight="1" x14ac:dyDescent="0.25">
      <c r="A330" s="60">
        <v>62</v>
      </c>
      <c r="B330" s="68" t="s">
        <v>101</v>
      </c>
      <c r="C330" s="56">
        <v>90</v>
      </c>
      <c r="D330" s="15" t="s">
        <v>734</v>
      </c>
      <c r="E330" s="61" t="str">
        <f t="shared" si="22"/>
        <v>repite</v>
      </c>
      <c r="F330" s="61" t="str">
        <f t="shared" si="23"/>
        <v xml:space="preserve">No registran nada- No registraron nada- Todos los procedimentos definidos por las areas y revisados por la DADE contienen inmersoS los controles que se deben implementar y los responsables de los mismos. Ver Intranet. mapa de procesos. - Se observaron listados de asistencia, así como documentos borrador de la actualización del procedimiento  "Formulación y seguimiento del plan estratégico y plan de acción institucional"- Se evidenció listado de asistencia de la reunión sostenida el 23/10/2018 por el equipo del proceso de Gestión del Conocimiento, asi mismo se observó la presentación realizada por la gestora del Proceso de Gestión del Conocimiento donde expone el estado del mismo.- Los planes de mejoramiento son asignadosde acuerdo a los roles, los mismos son presentados a la OCI para la ejecución del seguimiento.- Se observó el plan de manejo de los riesgos del proceso de Mejora Continua- Los procedimientos son autoevaluados una vez al año con el fin de analizar las actividades y controles definidos en los mismo.- no registraron nada- Se evidencio  las responsabilidades y las recomendaciones definidas,  a todo el equipo de apoyo de la Dirección Poblacional- Se desarrollan mesas de trabajo para la actualización de los procedimientos Asesoria técnica e inscripción a entidades e instituciones que prestan servicios sociales en educación inicial y centros de protección; y se realizan propuestas para el procedimiento "Expedición de certificación de cumplimiento de condiciones para el beneficio contenido en el acuerdo 196 de 2005"- No contestaron nada- Se tienen los Controles definidos en los planes de manejo de los riesgos y en procedimientos, lineamientos, instructivos, protocolos, guias y otros documentos que designan las responsabilidades de personas y dependencias en el cumplimiento de las actividades a realizar.
</v>
      </c>
      <c r="G330" s="61" t="s">
        <v>1432</v>
      </c>
      <c r="H330" s="15" t="str">
        <f t="shared" si="20"/>
        <v>ultima</v>
      </c>
      <c r="I330" s="15" t="s">
        <v>189</v>
      </c>
      <c r="J330" s="87" t="s">
        <v>735</v>
      </c>
      <c r="K330" s="15" t="s">
        <v>33</v>
      </c>
      <c r="L330" s="70" t="s">
        <v>183</v>
      </c>
      <c r="M330" s="61" t="str">
        <f t="shared" si="21"/>
        <v>TH- Gest Bienes y Serv- Adquisiciones- Direcc Estrategico- Gest Conocimiento- Mant_sop_TICs- Mejora continua- Despacho- Juridica- poblacional- Dir Serv_socia- Analsis y seg Politic soci- Territorial</v>
      </c>
      <c r="N330" s="73" t="s">
        <v>1053</v>
      </c>
      <c r="O330">
        <v>417</v>
      </c>
    </row>
    <row r="331" spans="1:15" ht="12.95" customHeight="1" x14ac:dyDescent="0.25">
      <c r="A331" s="58">
        <v>63</v>
      </c>
      <c r="B331" s="62" t="s">
        <v>102</v>
      </c>
      <c r="C331" s="56">
        <v>100</v>
      </c>
      <c r="D331" s="15" t="s">
        <v>362</v>
      </c>
      <c r="E331" s="61" t="str">
        <f t="shared" si="22"/>
        <v>Se observó listados de asistencia del 09/10/2018, donde se trato la actualización de la Guía para la Administración de los Riesgos de Gestión, Corrupción y Seguridad Digital con el con el gestor del subsistema de gestión de seguridad de la información.</v>
      </c>
      <c r="F331" s="61" t="str">
        <f t="shared" si="23"/>
        <v>Se observó listados de asistencia del 09/10/2018, donde se trato la actualización de la Guía para la Administración de los Riesgos de Gestión, Corrupción y Seguridad Digital con el con el gestor del subsistema de gestión de seguridad de la información.</v>
      </c>
      <c r="G331" s="61" t="s">
        <v>365</v>
      </c>
      <c r="H331" s="15" t="str">
        <f t="shared" si="20"/>
        <v>ultima</v>
      </c>
      <c r="I331" s="15" t="s">
        <v>189</v>
      </c>
      <c r="J331" s="80" t="s">
        <v>365</v>
      </c>
      <c r="K331" s="15" t="s">
        <v>37</v>
      </c>
      <c r="L331" s="70" t="s">
        <v>37</v>
      </c>
      <c r="M331" s="61" t="str">
        <f t="shared" si="21"/>
        <v>DADE</v>
      </c>
      <c r="N331" s="73" t="s">
        <v>37</v>
      </c>
      <c r="O331">
        <v>107</v>
      </c>
    </row>
    <row r="332" spans="1:15" ht="12.95" customHeight="1" x14ac:dyDescent="0.25">
      <c r="A332" s="60">
        <v>64</v>
      </c>
      <c r="B332" s="62" t="s">
        <v>103</v>
      </c>
      <c r="C332" s="56">
        <v>100</v>
      </c>
      <c r="D332" s="15" t="s">
        <v>350</v>
      </c>
      <c r="E332" s="61" t="str">
        <f t="shared" si="22"/>
        <v>Se evidenció el correo electrónico del 28/08/2018 con la remisión de las cartas de alertas a las partes interesadas las cuales incluyeron el estado del componente de gestión de riesgos.</v>
      </c>
      <c r="F332" s="61" t="str">
        <f t="shared" si="23"/>
        <v>Se evidenció el correo electrónico del 28/08/2018 con la remisión de las cartas de alertas a las partes interesadas las cuales incluyeron el estado del componente de gestión de riesgos.</v>
      </c>
      <c r="G332" s="61" t="s">
        <v>366</v>
      </c>
      <c r="H332" s="15" t="str">
        <f t="shared" si="20"/>
        <v>ultima</v>
      </c>
      <c r="I332" s="15" t="s">
        <v>189</v>
      </c>
      <c r="J332" s="80" t="s">
        <v>366</v>
      </c>
      <c r="K332" s="15" t="s">
        <v>37</v>
      </c>
      <c r="L332" s="70" t="s">
        <v>37</v>
      </c>
      <c r="M332" s="61" t="str">
        <f t="shared" si="21"/>
        <v>DADE</v>
      </c>
      <c r="N332" s="73" t="s">
        <v>37</v>
      </c>
      <c r="O332">
        <v>108</v>
      </c>
    </row>
    <row r="333" spans="1:15" ht="12.95" customHeight="1" x14ac:dyDescent="0.25">
      <c r="A333" s="60">
        <v>65</v>
      </c>
      <c r="B333" s="63" t="s">
        <v>104</v>
      </c>
      <c r="C333" s="56">
        <v>100</v>
      </c>
      <c r="D333" s="15" t="s">
        <v>367</v>
      </c>
      <c r="E333" s="61" t="str">
        <f t="shared" si="22"/>
        <v xml:space="preserve">La Dirección de Análisis y Diseño Estratégico cuenta con un equipo encargado de atender y prestar asesoría metodológica para la creación, actualización y derogación de riesgos de gestión y procedimientos conforme al procedimiento Control de Documentos oficializado con  Circular No. 017 - 08/06/2018 
</v>
      </c>
      <c r="F333" s="61" t="str">
        <f t="shared" si="23"/>
        <v xml:space="preserve">La Dirección de Análisis y Diseño Estratégico cuenta con un equipo encargado de atender y prestar asesoría metodológica para la creación, actualización y derogación de riesgos de gestión y procedimientos conforme al procedimiento Control de Documentos oficializado con  Circular No. 017 - 08/06/2018 
</v>
      </c>
      <c r="G333" s="61" t="s">
        <v>368</v>
      </c>
      <c r="H333" s="15" t="str">
        <f t="shared" si="20"/>
        <v>ultima</v>
      </c>
      <c r="I333" s="15" t="s">
        <v>189</v>
      </c>
      <c r="J333" s="80" t="s">
        <v>368</v>
      </c>
      <c r="K333" s="15" t="s">
        <v>37</v>
      </c>
      <c r="L333" s="70" t="s">
        <v>37</v>
      </c>
      <c r="M333" s="61" t="str">
        <f t="shared" si="21"/>
        <v>DADE</v>
      </c>
      <c r="N333" s="73" t="s">
        <v>37</v>
      </c>
      <c r="O333">
        <v>109</v>
      </c>
    </row>
    <row r="334" spans="1:15" ht="12.95" hidden="1" customHeight="1" x14ac:dyDescent="0.25">
      <c r="A334" s="52">
        <v>66</v>
      </c>
      <c r="B334" s="26" t="s">
        <v>105</v>
      </c>
      <c r="C334" s="14">
        <v>100</v>
      </c>
      <c r="D334" s="15" t="s">
        <v>289</v>
      </c>
      <c r="E334" s="61" t="str">
        <f t="shared" si="22"/>
        <v>Se tienen identificados, valorados y monitoreados los riesgos asociados al proceso Gestión de Talento Humano.  Se hacen reportes cuatrimestrales, de los cuales la OCI se pronuncia mediante informe .</v>
      </c>
      <c r="F334" s="61" t="str">
        <f t="shared" si="23"/>
        <v>Se tienen identificados, valorados y monitoreados los riesgos asociados al proceso Gestión de Talento Humano.  Se hacen reportes cuatrimestrales, de los cuales la OCI se pronuncia mediante informe .</v>
      </c>
      <c r="G334" s="61" t="s">
        <v>289</v>
      </c>
      <c r="H334" s="15" t="str">
        <f t="shared" si="20"/>
        <v>igual</v>
      </c>
      <c r="I334" s="15" t="s">
        <v>190</v>
      </c>
      <c r="J334" s="15" t="s">
        <v>289</v>
      </c>
      <c r="K334" s="15" t="s">
        <v>33</v>
      </c>
      <c r="L334" s="70" t="s">
        <v>171</v>
      </c>
      <c r="M334" s="61" t="str">
        <f t="shared" si="21"/>
        <v>TH</v>
      </c>
      <c r="N334" s="73" t="s">
        <v>171</v>
      </c>
      <c r="O334">
        <v>38</v>
      </c>
    </row>
    <row r="335" spans="1:15" ht="12.95" hidden="1" customHeight="1" x14ac:dyDescent="0.25">
      <c r="A335" s="53">
        <v>66</v>
      </c>
      <c r="B335" s="13" t="s">
        <v>105</v>
      </c>
      <c r="C335" s="14">
        <v>100</v>
      </c>
      <c r="D335" s="15" t="s">
        <v>311</v>
      </c>
      <c r="E335" s="61" t="str">
        <f t="shared" si="22"/>
        <v>repite</v>
      </c>
      <c r="F335"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v>
      </c>
      <c r="G335" s="61" t="s">
        <v>948</v>
      </c>
      <c r="H335" s="15" t="str">
        <f t="shared" si="20"/>
        <v>igual</v>
      </c>
      <c r="I335" s="15" t="s">
        <v>190</v>
      </c>
      <c r="J335" s="15" t="s">
        <v>311</v>
      </c>
      <c r="K335" s="15" t="s">
        <v>33</v>
      </c>
      <c r="L335" s="70" t="s">
        <v>318</v>
      </c>
      <c r="M335" s="61" t="str">
        <f t="shared" si="21"/>
        <v>TH- Gest Bienes y Serv</v>
      </c>
      <c r="N335" s="73" t="s">
        <v>1042</v>
      </c>
      <c r="O335">
        <v>64</v>
      </c>
    </row>
    <row r="336" spans="1:15" ht="12.95" hidden="1" customHeight="1" x14ac:dyDescent="0.25">
      <c r="A336" s="52">
        <v>66</v>
      </c>
      <c r="B336" s="16" t="s">
        <v>105</v>
      </c>
      <c r="C336" s="14">
        <v>100</v>
      </c>
      <c r="D336" s="15" t="s">
        <v>329</v>
      </c>
      <c r="E336" s="61" t="str">
        <f t="shared" si="22"/>
        <v>repite</v>
      </c>
      <c r="F336"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336" s="61" t="s">
        <v>1433</v>
      </c>
      <c r="H336" s="15" t="str">
        <f t="shared" si="20"/>
        <v>igual</v>
      </c>
      <c r="I336" s="15" t="s">
        <v>190</v>
      </c>
      <c r="J336" s="87" t="s">
        <v>334</v>
      </c>
      <c r="K336" s="15" t="s">
        <v>33</v>
      </c>
      <c r="L336" s="70" t="s">
        <v>338</v>
      </c>
      <c r="M336" s="61" t="str">
        <f t="shared" si="21"/>
        <v>TH- Gest Bienes y Serv- Adquisiciones</v>
      </c>
      <c r="N336" s="73" t="s">
        <v>1043</v>
      </c>
      <c r="O336">
        <v>89</v>
      </c>
    </row>
    <row r="337" spans="1:15" ht="12.95" hidden="1" customHeight="1" x14ac:dyDescent="0.25">
      <c r="A337" s="58">
        <v>66</v>
      </c>
      <c r="B337" s="63" t="s">
        <v>105</v>
      </c>
      <c r="C337" s="56">
        <v>100</v>
      </c>
      <c r="D337" s="15" t="s">
        <v>420</v>
      </c>
      <c r="E337" s="61" t="str">
        <f t="shared" si="22"/>
        <v>repite</v>
      </c>
      <c r="F337"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337" s="61" t="s">
        <v>1434</v>
      </c>
      <c r="H337" s="15" t="str">
        <f t="shared" si="20"/>
        <v>igual</v>
      </c>
      <c r="I337" s="15" t="s">
        <v>190</v>
      </c>
      <c r="J337" s="80" t="s">
        <v>400</v>
      </c>
      <c r="K337" s="15" t="s">
        <v>33</v>
      </c>
      <c r="L337" s="70" t="s">
        <v>422</v>
      </c>
      <c r="M337" s="61" t="str">
        <f t="shared" si="21"/>
        <v>TH- Gest Bienes y Serv- Adquisiciones- Direcc Estrategico</v>
      </c>
      <c r="N337" s="73" t="s">
        <v>1044</v>
      </c>
      <c r="O337">
        <v>151</v>
      </c>
    </row>
    <row r="338" spans="1:15" ht="12.95" hidden="1" customHeight="1" x14ac:dyDescent="0.25">
      <c r="A338" s="58">
        <v>66</v>
      </c>
      <c r="B338" s="64" t="s">
        <v>105</v>
      </c>
      <c r="C338" s="56">
        <v>100</v>
      </c>
      <c r="D338" s="15" t="s">
        <v>451</v>
      </c>
      <c r="E338" s="61" t="str">
        <f t="shared" si="22"/>
        <v>repite</v>
      </c>
      <c r="F338"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v>
      </c>
      <c r="G338" s="61" t="s">
        <v>1435</v>
      </c>
      <c r="H338" s="15" t="str">
        <f t="shared" si="20"/>
        <v>igual</v>
      </c>
      <c r="I338" s="15" t="s">
        <v>190</v>
      </c>
      <c r="J338" s="80" t="s">
        <v>438</v>
      </c>
      <c r="K338" s="15" t="s">
        <v>33</v>
      </c>
      <c r="L338" s="70" t="s">
        <v>455</v>
      </c>
      <c r="M338" s="61" t="str">
        <f t="shared" si="21"/>
        <v>TH- Gest Bienes y Serv- Adquisiciones- Direcc Estrategico- Gest Conocimiento</v>
      </c>
      <c r="N338" s="73" t="s">
        <v>1045</v>
      </c>
      <c r="O338">
        <v>176</v>
      </c>
    </row>
    <row r="339" spans="1:15" ht="12.95" hidden="1" customHeight="1" x14ac:dyDescent="0.25">
      <c r="A339" s="58">
        <v>66</v>
      </c>
      <c r="B339" s="64" t="s">
        <v>105</v>
      </c>
      <c r="C339" s="56">
        <v>80</v>
      </c>
      <c r="D339" s="15" t="s">
        <v>479</v>
      </c>
      <c r="E339" s="61" t="str">
        <f t="shared" si="22"/>
        <v>repite</v>
      </c>
      <c r="F339"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v>
      </c>
      <c r="G339" s="61" t="s">
        <v>1436</v>
      </c>
      <c r="H339" s="15" t="str">
        <f t="shared" si="20"/>
        <v>igual</v>
      </c>
      <c r="I339" s="15" t="s">
        <v>190</v>
      </c>
      <c r="J339" s="80" t="s">
        <v>468</v>
      </c>
      <c r="K339" s="15" t="s">
        <v>33</v>
      </c>
      <c r="L339" s="70" t="s">
        <v>488</v>
      </c>
      <c r="M339" s="61" t="str">
        <f t="shared" si="21"/>
        <v>TH- Gest Bienes y Serv- Adquisiciones- Direcc Estrategico- Gest Conocimiento- Mant_sop_TICs</v>
      </c>
      <c r="N339" s="73" t="s">
        <v>1046</v>
      </c>
      <c r="O339">
        <v>201</v>
      </c>
    </row>
    <row r="340" spans="1:15" ht="12.95" hidden="1" customHeight="1" thickBot="1" x14ac:dyDescent="0.25">
      <c r="A340" s="60">
        <v>66</v>
      </c>
      <c r="B340" s="59" t="s">
        <v>105</v>
      </c>
      <c r="C340" s="56">
        <v>100</v>
      </c>
      <c r="D340" s="15" t="s">
        <v>516</v>
      </c>
      <c r="E340" s="61" t="str">
        <f t="shared" si="22"/>
        <v>repite</v>
      </c>
      <c r="F340"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v>
      </c>
      <c r="G340" s="61" t="s">
        <v>1437</v>
      </c>
      <c r="H340" s="15" t="str">
        <f t="shared" si="20"/>
        <v>igual</v>
      </c>
      <c r="I340" s="15" t="s">
        <v>190</v>
      </c>
      <c r="J340" s="80" t="s">
        <v>517</v>
      </c>
      <c r="K340" s="15" t="s">
        <v>33</v>
      </c>
      <c r="L340" s="70" t="s">
        <v>520</v>
      </c>
      <c r="M340" s="61" t="str">
        <f t="shared" si="21"/>
        <v>TH- Gest Bienes y Serv- Adquisiciones- Direcc Estrategico- Gest Conocimiento- Mant_sop_TICs- Mejora continua</v>
      </c>
      <c r="N340" s="73" t="s">
        <v>1047</v>
      </c>
      <c r="O340">
        <v>226</v>
      </c>
    </row>
    <row r="341" spans="1:15" ht="12.95" hidden="1" customHeight="1" x14ac:dyDescent="0.25">
      <c r="A341" s="53">
        <v>66</v>
      </c>
      <c r="B341" s="24" t="s">
        <v>105</v>
      </c>
      <c r="C341" s="14">
        <v>100</v>
      </c>
      <c r="D341" s="15" t="s">
        <v>569</v>
      </c>
      <c r="E341" s="61" t="str">
        <f t="shared" si="22"/>
        <v>repite</v>
      </c>
      <c r="F341" s="61" t="str">
        <f t="shared" si="23"/>
        <v xml:space="preserve">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v>
      </c>
      <c r="G341" s="61" t="s">
        <v>1438</v>
      </c>
      <c r="H341" s="15" t="str">
        <f t="shared" si="20"/>
        <v>igual</v>
      </c>
      <c r="I341" s="15" t="s">
        <v>190</v>
      </c>
      <c r="J341" s="88" t="s">
        <v>570</v>
      </c>
      <c r="K341" s="15" t="s">
        <v>33</v>
      </c>
      <c r="L341" s="70" t="s">
        <v>575</v>
      </c>
      <c r="M341" s="61" t="str">
        <f t="shared" si="21"/>
        <v>TH- Gest Bienes y Serv- Adquisiciones- Direcc Estrategico- Gest Conocimiento- Mant_sop_TICs- Mejora continua- Despacho</v>
      </c>
      <c r="N341" s="73" t="s">
        <v>1048</v>
      </c>
      <c r="O341">
        <v>256</v>
      </c>
    </row>
    <row r="342" spans="1:15" ht="12.95" hidden="1" customHeight="1" x14ac:dyDescent="0.25">
      <c r="A342" s="52">
        <v>66</v>
      </c>
      <c r="B342" s="13" t="s">
        <v>105</v>
      </c>
      <c r="C342" s="14">
        <v>80</v>
      </c>
      <c r="D342" s="15" t="s">
        <v>590</v>
      </c>
      <c r="E342" s="61" t="str">
        <f t="shared" si="22"/>
        <v>repite</v>
      </c>
      <c r="F342"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v>
      </c>
      <c r="G342" s="61" t="s">
        <v>1439</v>
      </c>
      <c r="H342" s="15" t="str">
        <f t="shared" si="20"/>
        <v>igual</v>
      </c>
      <c r="I342" s="15" t="s">
        <v>190</v>
      </c>
      <c r="J342" s="15" t="s">
        <v>579</v>
      </c>
      <c r="K342" s="15" t="s">
        <v>33</v>
      </c>
      <c r="L342" s="70" t="s">
        <v>193</v>
      </c>
      <c r="M342" s="61" t="str">
        <f t="shared" si="21"/>
        <v>TH- Gest Bienes y Serv- Adquisiciones- Direcc Estrategico- Gest Conocimiento- Mant_sop_TICs- Mejora continua- Despacho- Juridica</v>
      </c>
      <c r="N342" s="73" t="s">
        <v>1049</v>
      </c>
      <c r="O342">
        <v>282</v>
      </c>
    </row>
    <row r="343" spans="1:15" ht="12.95" hidden="1" customHeight="1" x14ac:dyDescent="0.25">
      <c r="A343" s="53">
        <v>66</v>
      </c>
      <c r="B343" s="16" t="s">
        <v>105</v>
      </c>
      <c r="C343" s="14">
        <v>100</v>
      </c>
      <c r="D343" s="15" t="s">
        <v>177</v>
      </c>
      <c r="E343" s="61" t="str">
        <f t="shared" si="22"/>
        <v>repite</v>
      </c>
      <c r="F343"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v>
      </c>
      <c r="G343" s="61" t="s">
        <v>1440</v>
      </c>
      <c r="H343" s="15" t="str">
        <f t="shared" si="20"/>
        <v>igual</v>
      </c>
      <c r="I343" s="15" t="s">
        <v>190</v>
      </c>
      <c r="J343" s="15" t="s">
        <v>628</v>
      </c>
      <c r="K343" s="15" t="s">
        <v>33</v>
      </c>
      <c r="L343" s="70" t="s">
        <v>179</v>
      </c>
      <c r="M343" s="61" t="str">
        <f t="shared" si="21"/>
        <v>TH- Gest Bienes y Serv- Adquisiciones- Direcc Estrategico- Gest Conocimiento- Mant_sop_TICs- Mejora continua- Despacho- Juridica- poblacional</v>
      </c>
      <c r="N343" s="73" t="s">
        <v>1050</v>
      </c>
      <c r="O343">
        <v>343</v>
      </c>
    </row>
    <row r="344" spans="1:15" ht="12.95" hidden="1" customHeight="1" x14ac:dyDescent="0.25">
      <c r="A344" s="52">
        <v>66</v>
      </c>
      <c r="B344" s="16" t="s">
        <v>105</v>
      </c>
      <c r="C344" s="14">
        <v>100</v>
      </c>
      <c r="D344" s="90" t="s">
        <v>664</v>
      </c>
      <c r="E344" s="61" t="str">
        <f t="shared" si="22"/>
        <v>repite</v>
      </c>
      <c r="F344"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v>
      </c>
      <c r="G344" s="61" t="s">
        <v>1441</v>
      </c>
      <c r="H344" s="15" t="str">
        <f t="shared" si="20"/>
        <v>igual</v>
      </c>
      <c r="I344" s="15" t="s">
        <v>190</v>
      </c>
      <c r="J344" s="90" t="s">
        <v>665</v>
      </c>
      <c r="K344" s="79" t="s">
        <v>33</v>
      </c>
      <c r="L344" s="70" t="s">
        <v>670</v>
      </c>
      <c r="M344" s="61" t="str">
        <f t="shared" si="21"/>
        <v>TH- Gest Bienes y Serv- Adquisiciones- Direcc Estrategico- Gest Conocimiento- Mant_sop_TICs- Mejora continua- Despacho- Juridica- poblacional- Dir Serv_socia</v>
      </c>
      <c r="N344" s="73" t="s">
        <v>1051</v>
      </c>
      <c r="O344">
        <v>368</v>
      </c>
    </row>
    <row r="345" spans="1:15" ht="12.95" hidden="1" customHeight="1" x14ac:dyDescent="0.25">
      <c r="A345" s="53">
        <v>66</v>
      </c>
      <c r="B345" s="16" t="s">
        <v>105</v>
      </c>
      <c r="C345" s="14">
        <v>100</v>
      </c>
      <c r="D345" s="15" t="s">
        <v>182</v>
      </c>
      <c r="E345" s="61" t="str">
        <f t="shared" si="22"/>
        <v>repite</v>
      </c>
      <c r="F345"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 *Se respondió la carta de alertas del proceso SIG el día 6 de junio de 2018. *Se realizó reporte de desempeño del sistema integrado de gestión relacionado con el Proceso de Análisis y Seguimiento de las Política Sociales, el día 13 de Junio de 2018</v>
      </c>
      <c r="G345" s="61" t="s">
        <v>1442</v>
      </c>
      <c r="H345" s="15" t="str">
        <f t="shared" si="20"/>
        <v>igual</v>
      </c>
      <c r="I345" s="15" t="s">
        <v>190</v>
      </c>
      <c r="J345" s="15" t="s">
        <v>182</v>
      </c>
      <c r="K345" s="15" t="s">
        <v>33</v>
      </c>
      <c r="L345" s="70" t="s">
        <v>694</v>
      </c>
      <c r="M345" s="61" t="str">
        <f t="shared" si="21"/>
        <v>TH- Gest Bienes y Serv- Adquisiciones- Direcc Estrategico- Gest Conocimiento- Mant_sop_TICs- Mejora continua- Despacho- Juridica- poblacional- Dir Serv_socia- Analsis y seg Politic soci</v>
      </c>
      <c r="N345" s="73" t="s">
        <v>1052</v>
      </c>
      <c r="O345">
        <v>393</v>
      </c>
    </row>
    <row r="346" spans="1:15" ht="12.95" customHeight="1" x14ac:dyDescent="0.25">
      <c r="A346" s="60">
        <v>66</v>
      </c>
      <c r="B346" s="64" t="s">
        <v>105</v>
      </c>
      <c r="C346" s="56">
        <v>95</v>
      </c>
      <c r="D346" s="15" t="s">
        <v>736</v>
      </c>
      <c r="E346" s="61" t="str">
        <f t="shared" si="22"/>
        <v>repite</v>
      </c>
      <c r="F346" s="61" t="str">
        <f t="shared" si="23"/>
        <v>Se tienen identificados, valorados y monitoreados los riesgos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observó el plan de manejo de los riesgos del proceso de Gestión del Conocimiento.-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oficialización de los riesgos  y el plan de manejo con todo el equipo del proceso.- Se realiza seguimiento al mapa de riesgos del Proceso de Direccionamiento de los Servicios Sociales.- *Se respondió la carta de alertas del proceso SIG el día 6 de junio de 2018. *Se realizó reporte de desempeño del sistema integrado de gestión relacionado con el Proceso de Análisis y Seguimiento de las Política Sociales, el día 13 de Junio de 2018- Se realizó el reporte de monitoreo por parte de cada Subdirección y se remite a la DADE mediante la matriz de riesgo y el plan de manejo del riesgo.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v>
      </c>
      <c r="G346" s="61" t="s">
        <v>1443</v>
      </c>
      <c r="H346" s="15" t="str">
        <f t="shared" si="20"/>
        <v>ultima</v>
      </c>
      <c r="I346" s="15" t="s">
        <v>189</v>
      </c>
      <c r="J346" s="87" t="s">
        <v>737</v>
      </c>
      <c r="K346" s="15" t="s">
        <v>33</v>
      </c>
      <c r="L346" s="70" t="s">
        <v>183</v>
      </c>
      <c r="M346" s="61" t="str">
        <f t="shared" si="21"/>
        <v>TH- Gest Bienes y Serv- Adquisiciones- Direcc Estrategico- Gest Conocimiento- Mant_sop_TICs- Mejora continua- Despacho- Juridica- poblacional- Dir Serv_socia- Analsis y seg Politic soci- Territorial</v>
      </c>
      <c r="N346" s="73" t="s">
        <v>1053</v>
      </c>
      <c r="O346">
        <v>418</v>
      </c>
    </row>
    <row r="347" spans="1:15" ht="12.95" hidden="1" customHeight="1" x14ac:dyDescent="0.25">
      <c r="A347" s="52">
        <v>67</v>
      </c>
      <c r="B347" s="22" t="s">
        <v>106</v>
      </c>
      <c r="C347" s="14">
        <v>100</v>
      </c>
      <c r="D347" s="15" t="s">
        <v>296</v>
      </c>
      <c r="E347" s="61" t="str">
        <f t="shared" si="22"/>
        <v>Actualmente nos encontramos actualizando la caracterización del proceso Gestión de Talento Humano, en el marco de la actualización del mapa de procesos de la Entidad y se tiene previsto la revisión y actualización de los riesgos asociados al mismo</v>
      </c>
      <c r="F347" s="61" t="str">
        <f t="shared" si="23"/>
        <v>Actualmente nos encontramos actualizando la caracterización del proceso Gestión de Talento Humano, en el marco de la actualización del mapa de procesos de la Entidad y se tiene previsto la revisión y actualización de los riesgos asociados al mismo</v>
      </c>
      <c r="G347" s="61" t="s">
        <v>296</v>
      </c>
      <c r="H347" s="15" t="str">
        <f t="shared" si="20"/>
        <v>igual</v>
      </c>
      <c r="I347" s="15" t="s">
        <v>190</v>
      </c>
      <c r="J347" s="15" t="s">
        <v>296</v>
      </c>
      <c r="K347" s="15" t="s">
        <v>33</v>
      </c>
      <c r="L347" s="70" t="s">
        <v>171</v>
      </c>
      <c r="M347" s="61" t="str">
        <f t="shared" si="21"/>
        <v>TH</v>
      </c>
      <c r="N347" s="73" t="s">
        <v>171</v>
      </c>
      <c r="O347">
        <v>39</v>
      </c>
    </row>
    <row r="348" spans="1:15" ht="12.95" hidden="1" customHeight="1" x14ac:dyDescent="0.25">
      <c r="A348" s="52">
        <v>67</v>
      </c>
      <c r="B348" s="13" t="s">
        <v>106</v>
      </c>
      <c r="C348" s="14">
        <v>100</v>
      </c>
      <c r="D348" s="15" t="s">
        <v>311</v>
      </c>
      <c r="E348" s="61" t="str">
        <f t="shared" si="22"/>
        <v>repite</v>
      </c>
      <c r="F348"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v>
      </c>
      <c r="G348" s="61" t="s">
        <v>1018</v>
      </c>
      <c r="H348" s="15" t="str">
        <f t="shared" si="20"/>
        <v>igual</v>
      </c>
      <c r="I348" s="15" t="s">
        <v>190</v>
      </c>
      <c r="J348" s="15" t="s">
        <v>311</v>
      </c>
      <c r="K348" s="15" t="s">
        <v>33</v>
      </c>
      <c r="L348" s="70" t="s">
        <v>318</v>
      </c>
      <c r="M348" s="61" t="str">
        <f t="shared" si="21"/>
        <v>TH- Gest Bienes y Serv</v>
      </c>
      <c r="N348" s="73" t="s">
        <v>1042</v>
      </c>
      <c r="O348">
        <v>65</v>
      </c>
    </row>
    <row r="349" spans="1:15" ht="12.95" hidden="1" customHeight="1" x14ac:dyDescent="0.25">
      <c r="A349" s="52">
        <v>67</v>
      </c>
      <c r="B349" s="75" t="s">
        <v>106</v>
      </c>
      <c r="C349" s="14">
        <v>100</v>
      </c>
      <c r="D349" s="15" t="s">
        <v>329</v>
      </c>
      <c r="E349" s="61" t="str">
        <f t="shared" si="22"/>
        <v>repite</v>
      </c>
      <c r="F349"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349" s="61" t="s">
        <v>1444</v>
      </c>
      <c r="H349" s="15" t="str">
        <f t="shared" si="20"/>
        <v>igual</v>
      </c>
      <c r="I349" s="15" t="s">
        <v>190</v>
      </c>
      <c r="J349" s="87" t="s">
        <v>334</v>
      </c>
      <c r="K349" s="15" t="s">
        <v>33</v>
      </c>
      <c r="L349" s="70" t="s">
        <v>338</v>
      </c>
      <c r="M349" s="61" t="str">
        <f t="shared" si="21"/>
        <v>TH- Gest Bienes y Serv- Adquisiciones</v>
      </c>
      <c r="N349" s="73" t="s">
        <v>1043</v>
      </c>
      <c r="O349">
        <v>90</v>
      </c>
    </row>
    <row r="350" spans="1:15" ht="12.95" hidden="1" customHeight="1" x14ac:dyDescent="0.25">
      <c r="A350" s="60">
        <v>67</v>
      </c>
      <c r="B350" s="66" t="s">
        <v>106</v>
      </c>
      <c r="C350" s="56">
        <v>100</v>
      </c>
      <c r="D350" s="15" t="s">
        <v>421</v>
      </c>
      <c r="E350" s="61" t="str">
        <f t="shared" si="22"/>
        <v>repite</v>
      </c>
      <c r="F350"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350" s="61" t="s">
        <v>1445</v>
      </c>
      <c r="H350" s="15" t="str">
        <f t="shared" si="20"/>
        <v>igual</v>
      </c>
      <c r="I350" s="15" t="s">
        <v>190</v>
      </c>
      <c r="J350" s="80" t="s">
        <v>400</v>
      </c>
      <c r="K350" s="15" t="s">
        <v>33</v>
      </c>
      <c r="L350" s="70" t="s">
        <v>422</v>
      </c>
      <c r="M350" s="61" t="str">
        <f t="shared" si="21"/>
        <v>TH- Gest Bienes y Serv- Adquisiciones- Direcc Estrategico</v>
      </c>
      <c r="N350" s="73" t="s">
        <v>1044</v>
      </c>
      <c r="O350">
        <v>152</v>
      </c>
    </row>
    <row r="351" spans="1:15" ht="12.95" hidden="1" customHeight="1" x14ac:dyDescent="0.25">
      <c r="A351" s="58">
        <v>67</v>
      </c>
      <c r="B351" s="62" t="s">
        <v>106</v>
      </c>
      <c r="C351" s="56">
        <v>100</v>
      </c>
      <c r="D351" s="15" t="s">
        <v>452</v>
      </c>
      <c r="E351" s="61" t="str">
        <f t="shared" si="22"/>
        <v>repite</v>
      </c>
      <c r="F351"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v>
      </c>
      <c r="G351" s="61" t="s">
        <v>1446</v>
      </c>
      <c r="H351" s="15" t="str">
        <f t="shared" si="20"/>
        <v>igual</v>
      </c>
      <c r="I351" s="15" t="s">
        <v>190</v>
      </c>
      <c r="J351" s="80" t="s">
        <v>453</v>
      </c>
      <c r="K351" s="15" t="s">
        <v>33</v>
      </c>
      <c r="L351" s="70" t="s">
        <v>455</v>
      </c>
      <c r="M351" s="61" t="str">
        <f t="shared" si="21"/>
        <v>TH- Gest Bienes y Serv- Adquisiciones- Direcc Estrategico- Gest Conocimiento</v>
      </c>
      <c r="N351" s="73" t="s">
        <v>1045</v>
      </c>
      <c r="O351">
        <v>177</v>
      </c>
    </row>
    <row r="352" spans="1:15" ht="12.95" hidden="1" customHeight="1" x14ac:dyDescent="0.25">
      <c r="A352" s="60">
        <v>67</v>
      </c>
      <c r="B352" s="62" t="s">
        <v>106</v>
      </c>
      <c r="C352" s="56">
        <v>80</v>
      </c>
      <c r="D352" s="15" t="s">
        <v>487</v>
      </c>
      <c r="E352" s="61" t="str">
        <f t="shared" si="22"/>
        <v>repite</v>
      </c>
      <c r="F352"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v>
      </c>
      <c r="G352" s="61" t="s">
        <v>1447</v>
      </c>
      <c r="H352" s="15" t="str">
        <f t="shared" si="20"/>
        <v>igual</v>
      </c>
      <c r="I352" s="15" t="s">
        <v>190</v>
      </c>
      <c r="J352" s="80" t="s">
        <v>468</v>
      </c>
      <c r="K352" s="15" t="s">
        <v>33</v>
      </c>
      <c r="L352" s="70" t="s">
        <v>488</v>
      </c>
      <c r="M352" s="61" t="str">
        <f t="shared" si="21"/>
        <v>TH- Gest Bienes y Serv- Adquisiciones- Direcc Estrategico- Gest Conocimiento- Mant_sop_TICs</v>
      </c>
      <c r="N352" s="73" t="s">
        <v>1046</v>
      </c>
      <c r="O352">
        <v>202</v>
      </c>
    </row>
    <row r="353" spans="1:15" ht="12.95" hidden="1" customHeight="1" x14ac:dyDescent="0.25">
      <c r="A353" s="58">
        <v>67</v>
      </c>
      <c r="B353" s="62" t="s">
        <v>106</v>
      </c>
      <c r="C353" s="56">
        <v>100</v>
      </c>
      <c r="D353" s="15" t="s">
        <v>518</v>
      </c>
      <c r="E353" s="61" t="str">
        <f t="shared" si="22"/>
        <v>repite</v>
      </c>
      <c r="F353"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v>
      </c>
      <c r="G353" s="61" t="s">
        <v>1448</v>
      </c>
      <c r="H353" s="15" t="str">
        <f t="shared" si="20"/>
        <v>igual</v>
      </c>
      <c r="I353" s="15" t="s">
        <v>190</v>
      </c>
      <c r="J353" s="80" t="s">
        <v>517</v>
      </c>
      <c r="K353" s="15" t="s">
        <v>33</v>
      </c>
      <c r="L353" s="70" t="s">
        <v>520</v>
      </c>
      <c r="M353" s="61" t="str">
        <f t="shared" si="21"/>
        <v>TH- Gest Bienes y Serv- Adquisiciones- Direcc Estrategico- Gest Conocimiento- Mant_sop_TICs- Mejora continua</v>
      </c>
      <c r="N353" s="73" t="s">
        <v>1047</v>
      </c>
      <c r="O353">
        <v>227</v>
      </c>
    </row>
    <row r="354" spans="1:15" ht="12.95" hidden="1" customHeight="1" x14ac:dyDescent="0.25">
      <c r="A354" s="53">
        <v>67</v>
      </c>
      <c r="B354" s="20" t="s">
        <v>106</v>
      </c>
      <c r="C354" s="14">
        <v>100</v>
      </c>
      <c r="D354" s="15" t="s">
        <v>571</v>
      </c>
      <c r="E354" s="61" t="str">
        <f t="shared" si="22"/>
        <v>repite</v>
      </c>
      <c r="F354" s="61" t="str">
        <f t="shared" si="23"/>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v>
      </c>
      <c r="G354" s="61" t="s">
        <v>1449</v>
      </c>
      <c r="H354" s="15" t="str">
        <f t="shared" si="20"/>
        <v>igual</v>
      </c>
      <c r="I354" s="15" t="s">
        <v>190</v>
      </c>
      <c r="J354" s="88" t="s">
        <v>570</v>
      </c>
      <c r="K354" s="15" t="s">
        <v>33</v>
      </c>
      <c r="L354" s="70" t="s">
        <v>575</v>
      </c>
      <c r="M354" s="61" t="str">
        <f t="shared" si="21"/>
        <v>TH- Gest Bienes y Serv- Adquisiciones- Direcc Estrategico- Gest Conocimiento- Mant_sop_TICs- Mejora continua- Despacho</v>
      </c>
      <c r="N354" s="73" t="s">
        <v>1048</v>
      </c>
      <c r="O354">
        <v>257</v>
      </c>
    </row>
    <row r="355" spans="1:15" ht="12.95" hidden="1" customHeight="1" thickBot="1" x14ac:dyDescent="0.25">
      <c r="A355" s="52">
        <v>67</v>
      </c>
      <c r="B355" s="16" t="s">
        <v>106</v>
      </c>
      <c r="C355" s="14">
        <v>100</v>
      </c>
      <c r="D355" s="15" t="s">
        <v>593</v>
      </c>
      <c r="E355" s="61" t="str">
        <f t="shared" si="22"/>
        <v>repite</v>
      </c>
      <c r="F355"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v>
      </c>
      <c r="G355" s="61" t="s">
        <v>1450</v>
      </c>
      <c r="H355" s="15" t="str">
        <f t="shared" si="20"/>
        <v>igual</v>
      </c>
      <c r="I355" s="15" t="s">
        <v>190</v>
      </c>
      <c r="J355" s="15" t="s">
        <v>579</v>
      </c>
      <c r="K355" s="15" t="s">
        <v>33</v>
      </c>
      <c r="L355" s="70" t="s">
        <v>193</v>
      </c>
      <c r="M355" s="61" t="str">
        <f t="shared" si="21"/>
        <v>TH- Gest Bienes y Serv- Adquisiciones- Direcc Estrategico- Gest Conocimiento- Mant_sop_TICs- Mejora continua- Despacho- Juridica</v>
      </c>
      <c r="N355" s="73" t="s">
        <v>1049</v>
      </c>
      <c r="O355">
        <v>283</v>
      </c>
    </row>
    <row r="356" spans="1:15" ht="12.95" hidden="1" customHeight="1" x14ac:dyDescent="0.25">
      <c r="A356" s="53">
        <v>67</v>
      </c>
      <c r="B356" s="24" t="s">
        <v>106</v>
      </c>
      <c r="C356" s="14">
        <v>100</v>
      </c>
      <c r="D356" s="15" t="s">
        <v>177</v>
      </c>
      <c r="E356" s="61" t="str">
        <f t="shared" si="22"/>
        <v>repite</v>
      </c>
      <c r="F356"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v>
      </c>
      <c r="G356" s="61" t="s">
        <v>1451</v>
      </c>
      <c r="H356" s="15" t="str">
        <f t="shared" si="20"/>
        <v>igual</v>
      </c>
      <c r="I356" s="15" t="s">
        <v>190</v>
      </c>
      <c r="J356" s="15" t="s">
        <v>614</v>
      </c>
      <c r="K356" s="15" t="s">
        <v>33</v>
      </c>
      <c r="L356" s="70" t="s">
        <v>179</v>
      </c>
      <c r="M356" s="61" t="str">
        <f t="shared" si="21"/>
        <v>TH- Gest Bienes y Serv- Adquisiciones- Direcc Estrategico- Gest Conocimiento- Mant_sop_TICs- Mejora continua- Despacho- Juridica- poblacional</v>
      </c>
      <c r="N356" s="73" t="s">
        <v>1050</v>
      </c>
      <c r="O356">
        <v>344</v>
      </c>
    </row>
    <row r="357" spans="1:15" ht="12.95" hidden="1" customHeight="1" x14ac:dyDescent="0.25">
      <c r="A357" s="52">
        <v>67</v>
      </c>
      <c r="B357" s="16" t="s">
        <v>106</v>
      </c>
      <c r="C357" s="14">
        <v>100</v>
      </c>
      <c r="D357" s="15" t="s">
        <v>666</v>
      </c>
      <c r="E357" s="61" t="str">
        <f t="shared" si="22"/>
        <v>repite</v>
      </c>
      <c r="F357"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v>
      </c>
      <c r="G357" s="61" t="s">
        <v>1452</v>
      </c>
      <c r="H357" s="15" t="str">
        <f t="shared" si="20"/>
        <v>igual</v>
      </c>
      <c r="I357" s="15" t="s">
        <v>190</v>
      </c>
      <c r="J357" s="15" t="s">
        <v>667</v>
      </c>
      <c r="K357" s="79" t="s">
        <v>33</v>
      </c>
      <c r="L357" s="70" t="s">
        <v>670</v>
      </c>
      <c r="M357" s="61" t="str">
        <f t="shared" si="21"/>
        <v>TH- Gest Bienes y Serv- Adquisiciones- Direcc Estrategico- Gest Conocimiento- Mant_sop_TICs- Mejora continua- Despacho- Juridica- poblacional- Dir Serv_socia</v>
      </c>
      <c r="N357" s="73" t="s">
        <v>1051</v>
      </c>
      <c r="O357">
        <v>369</v>
      </c>
    </row>
    <row r="358" spans="1:15" ht="12.95" hidden="1" customHeight="1" x14ac:dyDescent="0.25">
      <c r="A358" s="53">
        <v>67</v>
      </c>
      <c r="B358" s="16" t="s">
        <v>106</v>
      </c>
      <c r="C358" s="14">
        <v>100</v>
      </c>
      <c r="D358" s="15" t="s">
        <v>182</v>
      </c>
      <c r="E358" s="61" t="str">
        <f t="shared" si="22"/>
        <v>repite</v>
      </c>
      <c r="F358" s="61" t="str">
        <f t="shared" si="23"/>
        <v>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 *Se respondió la carta de alertas del proceso SIG el día 6 de junio de 2018. *Se realizó reporte de desempeño del sistema integrado de gestión relacionado con el Proceso de Análisis y Seguimiento de las Política Sociales, el día 13 de Junio de 2018</v>
      </c>
      <c r="G358" s="61" t="s">
        <v>1453</v>
      </c>
      <c r="H358" s="15" t="str">
        <f t="shared" si="20"/>
        <v>igual</v>
      </c>
      <c r="I358" s="15" t="s">
        <v>190</v>
      </c>
      <c r="J358" s="15" t="s">
        <v>182</v>
      </c>
      <c r="K358" s="15" t="s">
        <v>33</v>
      </c>
      <c r="L358" s="70" t="s">
        <v>694</v>
      </c>
      <c r="M358" s="61" t="str">
        <f t="shared" si="21"/>
        <v>TH- Gest Bienes y Serv- Adquisiciones- Direcc Estrategico- Gest Conocimiento- Mant_sop_TICs- Mejora continua- Despacho- Juridica- poblacional- Dir Serv_socia- Analsis y seg Politic soci</v>
      </c>
      <c r="N358" s="73" t="s">
        <v>1052</v>
      </c>
      <c r="O358">
        <v>394</v>
      </c>
    </row>
    <row r="359" spans="1:15" ht="12.95" customHeight="1" x14ac:dyDescent="0.25">
      <c r="A359" s="60">
        <v>67</v>
      </c>
      <c r="B359" s="63" t="s">
        <v>106</v>
      </c>
      <c r="C359" s="56">
        <v>95</v>
      </c>
      <c r="D359" s="15" t="s">
        <v>738</v>
      </c>
      <c r="E359" s="61" t="str">
        <f t="shared" si="22"/>
        <v>repite</v>
      </c>
      <c r="F359" s="61" t="str">
        <f t="shared" si="23"/>
        <v xml:space="preserve">Actualmente nos encontramos actualizando la caracterización del proceso Gestión de Talento Humano, en el marco de la actualización del mapa de procesos de la Entidad y se tiene previsto la revisión y actualización de los riesgos asociados al mismo-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En el marco de las actividades de seguimiento a la implementación del Sistema Integrado de Gestión de la entidad, se presentaron mediante acta, las gestiones adelantadas y alertas correspondientes  a los componentes del proceso: riesgos, indicadores de gestión, acciones del plan de mejoramiento y procedimientos. - Las actividades de control son revisadas perídicamente según la fecha establecida en el plan de acción y contingencia de los riesgos PDSS 28062018.- *Se respondió la carta de alertas del proceso SIG el día 6 de junio de 2018. *Se realizó reporte de desempeño del sistema integrado de gestión relacionado con el Proceso de Análisis y Seguimiento de las Política Sociales, el día 13 de Junio de 2018- Cargaron carpetas vacias como ej: caso de seguimeintos de la ICI.
Las subdirecciones reportan el plan de manejo de la matriz de riesgos del servicio, y los documentos suceptibles de ajustes para que DADE revise y oficialice.
</v>
      </c>
      <c r="G359" s="61" t="s">
        <v>1454</v>
      </c>
      <c r="H359" s="15" t="str">
        <f t="shared" si="20"/>
        <v>ultima</v>
      </c>
      <c r="I359" s="15" t="s">
        <v>189</v>
      </c>
      <c r="J359" s="87" t="s">
        <v>739</v>
      </c>
      <c r="K359" s="15" t="s">
        <v>33</v>
      </c>
      <c r="L359" s="70" t="s">
        <v>183</v>
      </c>
      <c r="M359" s="61" t="str">
        <f t="shared" si="21"/>
        <v>TH- Gest Bienes y Serv- Adquisiciones- Direcc Estrategico- Gest Conocimiento- Mant_sop_TICs- Mejora continua- Despacho- Juridica- poblacional- Dir Serv_socia- Analsis y seg Politic soci- Territorial</v>
      </c>
      <c r="N359" s="73" t="s">
        <v>1053</v>
      </c>
      <c r="O359">
        <v>419</v>
      </c>
    </row>
    <row r="360" spans="1:15" ht="12.95" customHeight="1" x14ac:dyDescent="0.25">
      <c r="A360" s="60">
        <v>68</v>
      </c>
      <c r="B360" s="61" t="s">
        <v>107</v>
      </c>
      <c r="C360" s="56">
        <v>100</v>
      </c>
      <c r="D360" s="15" t="s">
        <v>350</v>
      </c>
      <c r="E360" s="61" t="str">
        <f t="shared" si="22"/>
        <v>Se evidenció el correo electrónico del 28/08/2018 con la remisión de las cartas de alertas a las partes interesadas las cuales incluyeron el estado del componente de gestión de riesgos.</v>
      </c>
      <c r="F360" s="61" t="str">
        <f t="shared" si="23"/>
        <v>Se evidenció el correo electrónico del 28/08/2018 con la remisión de las cartas de alertas a las partes interesadas las cuales incluyeron el estado del componente de gestión de riesgos.</v>
      </c>
      <c r="G360" s="61" t="s">
        <v>366</v>
      </c>
      <c r="H360" s="15" t="str">
        <f t="shared" si="20"/>
        <v>ultima</v>
      </c>
      <c r="I360" s="15" t="s">
        <v>189</v>
      </c>
      <c r="J360" s="80" t="s">
        <v>366</v>
      </c>
      <c r="K360" s="15" t="s">
        <v>37</v>
      </c>
      <c r="L360" s="70" t="s">
        <v>37</v>
      </c>
      <c r="M360" s="61" t="str">
        <f t="shared" si="21"/>
        <v>DADE</v>
      </c>
      <c r="N360" s="73" t="s">
        <v>37</v>
      </c>
      <c r="O360">
        <v>110</v>
      </c>
    </row>
    <row r="361" spans="1:15" ht="12.95" customHeight="1" x14ac:dyDescent="0.25">
      <c r="A361" s="58">
        <v>69</v>
      </c>
      <c r="B361" s="62" t="s">
        <v>108</v>
      </c>
      <c r="C361" s="56">
        <v>80</v>
      </c>
      <c r="D361" s="15" t="s">
        <v>362</v>
      </c>
      <c r="E361" s="61" t="str">
        <f t="shared" si="22"/>
        <v>Los procesos de la Entidad identificaron riesgos, los cuales son monitoriados por los mismos, asi mismo, en la politica de Administración de Riesgos de la entidad define las directrices para monitorear los cambios en todos los tipos de riesgos identificados en la entidad.</v>
      </c>
      <c r="F361" s="61" t="str">
        <f t="shared" si="23"/>
        <v>Los procesos de la Entidad identificaron riesgos, los cuales son monitoriados por los mismos, asi mismo, en la politica de Administración de Riesgos de la entidad define las directrices para monitorear los cambios en todos los tipos de riesgos identificados en la entidad.</v>
      </c>
      <c r="G361" s="61" t="s">
        <v>369</v>
      </c>
      <c r="H361" s="15" t="str">
        <f t="shared" si="20"/>
        <v>ultima</v>
      </c>
      <c r="I361" s="15" t="s">
        <v>189</v>
      </c>
      <c r="J361" s="80" t="s">
        <v>369</v>
      </c>
      <c r="K361" s="15" t="s">
        <v>37</v>
      </c>
      <c r="L361" s="70" t="s">
        <v>37</v>
      </c>
      <c r="M361" s="61" t="str">
        <f t="shared" si="21"/>
        <v>DADE</v>
      </c>
      <c r="N361" s="73" t="s">
        <v>37</v>
      </c>
      <c r="O361">
        <v>111</v>
      </c>
    </row>
    <row r="362" spans="1:15" ht="12.95" customHeight="1" x14ac:dyDescent="0.25">
      <c r="A362" s="58">
        <v>70</v>
      </c>
      <c r="B362" s="63" t="s">
        <v>109</v>
      </c>
      <c r="C362" s="56">
        <v>80</v>
      </c>
      <c r="D362" s="15" t="s">
        <v>362</v>
      </c>
      <c r="E362" s="61" t="str">
        <f t="shared" si="22"/>
        <v>Se observó listados de asistencia del 09/10/2018, donde se trato la actualización de la Guía para la Administración de los Riesgos de Gestión, Corrupción y Seguridad Digital con el con el gestor del subsistema de gestión de seguridad de la información.</v>
      </c>
      <c r="F362" s="61" t="str">
        <f t="shared" si="23"/>
        <v>Se observó listados de asistencia del 09/10/2018, donde se trato la actualización de la Guía para la Administración de los Riesgos de Gestión, Corrupción y Seguridad Digital con el con el gestor del subsistema de gestión de seguridad de la información.</v>
      </c>
      <c r="G362" s="61" t="s">
        <v>365</v>
      </c>
      <c r="H362" s="15" t="str">
        <f t="shared" si="20"/>
        <v>ultima</v>
      </c>
      <c r="I362" s="15" t="s">
        <v>189</v>
      </c>
      <c r="J362" s="80" t="s">
        <v>365</v>
      </c>
      <c r="K362" s="15" t="s">
        <v>37</v>
      </c>
      <c r="L362" s="70" t="s">
        <v>37</v>
      </c>
      <c r="M362" s="61" t="str">
        <f t="shared" si="21"/>
        <v>DADE</v>
      </c>
      <c r="N362" s="73" t="s">
        <v>37</v>
      </c>
      <c r="O362">
        <v>112</v>
      </c>
    </row>
    <row r="363" spans="1:15" ht="12.95" customHeight="1" x14ac:dyDescent="0.25">
      <c r="A363" s="58">
        <v>71</v>
      </c>
      <c r="B363" s="64" t="s">
        <v>110</v>
      </c>
      <c r="C363" s="56">
        <v>80</v>
      </c>
      <c r="D363" s="15" t="s">
        <v>362</v>
      </c>
      <c r="E363" s="61" t="str">
        <f t="shared" si="22"/>
        <v>Se observó listados de asistencia del 09/10/2018, donde se trato la actualización de la Guía para la Administración de los Riesgos de Gestión, Corrupción y Seguridad Digital con el con el gestor del subsistema de gestión de seguridad de la información.</v>
      </c>
      <c r="F363" s="61" t="str">
        <f t="shared" si="23"/>
        <v>Se observó listados de asistencia del 09/10/2018, donde se trato la actualización de la Guía para la Administración de los Riesgos de Gestión, Corrupción y Seguridad Digital con el con el gestor del subsistema de gestión de seguridad de la información.</v>
      </c>
      <c r="G363" s="61" t="s">
        <v>365</v>
      </c>
      <c r="H363" s="15" t="str">
        <f t="shared" si="20"/>
        <v>ultima</v>
      </c>
      <c r="I363" s="15" t="s">
        <v>189</v>
      </c>
      <c r="J363" s="80" t="s">
        <v>365</v>
      </c>
      <c r="K363" s="15" t="s">
        <v>37</v>
      </c>
      <c r="L363" s="70" t="s">
        <v>37</v>
      </c>
      <c r="M363" s="61" t="str">
        <f t="shared" si="21"/>
        <v>DADE</v>
      </c>
      <c r="N363" s="73" t="s">
        <v>37</v>
      </c>
      <c r="O363">
        <v>113</v>
      </c>
    </row>
    <row r="364" spans="1:15" ht="12.95" customHeight="1" x14ac:dyDescent="0.25">
      <c r="A364" s="52">
        <v>72</v>
      </c>
      <c r="B364" s="22" t="s">
        <v>111</v>
      </c>
      <c r="C364" s="14">
        <v>100</v>
      </c>
      <c r="D364" s="80" t="s">
        <v>224</v>
      </c>
      <c r="E364" s="61" t="str">
        <f t="shared" si="22"/>
        <v xml:space="preserve">En la ejecución de las actividades planeadas para cada uno los roles de la OCI, se verifica que los controles están diseñados e implementados de manera efectiva y operen segúnlo establecido.
</v>
      </c>
      <c r="F364" s="61" t="str">
        <f t="shared" si="23"/>
        <v xml:space="preserve">En la ejecución de las actividades planeadas para cada uno los roles de la OCI, se verifica que los controles están diseñados e implementados de manera efectiva y operen segúnlo establecido.
</v>
      </c>
      <c r="G364" s="61" t="s">
        <v>224</v>
      </c>
      <c r="H364" s="15" t="str">
        <f t="shared" si="20"/>
        <v>ultima</v>
      </c>
      <c r="I364" s="15" t="s">
        <v>189</v>
      </c>
      <c r="J364" s="80" t="s">
        <v>224</v>
      </c>
      <c r="K364" s="15" t="s">
        <v>55</v>
      </c>
      <c r="L364" s="70" t="s">
        <v>602</v>
      </c>
      <c r="M364" s="61" t="str">
        <f t="shared" si="21"/>
        <v>oci</v>
      </c>
      <c r="N364" s="73" t="s">
        <v>602</v>
      </c>
      <c r="O364">
        <v>297</v>
      </c>
    </row>
    <row r="365" spans="1:15" ht="12.95" customHeight="1" thickBot="1" x14ac:dyDescent="0.3">
      <c r="A365" s="53">
        <v>73</v>
      </c>
      <c r="B365" s="28" t="s">
        <v>112</v>
      </c>
      <c r="C365" s="14">
        <v>100</v>
      </c>
      <c r="D365" s="80" t="s">
        <v>195</v>
      </c>
      <c r="E365" s="61" t="str">
        <f t="shared" si="22"/>
        <v xml:space="preserve">En los diferentes informes y comunicaciones generados por la OCI, se entregan recomendaciones para mejorar la eficiencia y eficacia de los controles. </v>
      </c>
      <c r="F365" s="61" t="str">
        <f t="shared" si="23"/>
        <v xml:space="preserve">En los diferentes informes y comunicaciones generados por la OCI, se entregan recomendaciones para mejorar la eficiencia y eficacia de los controles. </v>
      </c>
      <c r="G365" s="61" t="s">
        <v>195</v>
      </c>
      <c r="H365" s="15" t="str">
        <f t="shared" si="20"/>
        <v>ultima</v>
      </c>
      <c r="I365" s="15" t="s">
        <v>189</v>
      </c>
      <c r="J365" s="80" t="s">
        <v>195</v>
      </c>
      <c r="K365" s="15" t="s">
        <v>55</v>
      </c>
      <c r="L365" s="70" t="s">
        <v>602</v>
      </c>
      <c r="M365" s="61" t="str">
        <f t="shared" si="21"/>
        <v>oci</v>
      </c>
      <c r="N365" s="73" t="s">
        <v>602</v>
      </c>
      <c r="O365">
        <v>298</v>
      </c>
    </row>
    <row r="366" spans="1:15" ht="12.95" customHeight="1" x14ac:dyDescent="0.25">
      <c r="A366" s="53">
        <v>74</v>
      </c>
      <c r="B366" s="24" t="s">
        <v>113</v>
      </c>
      <c r="C366" s="14">
        <v>100</v>
      </c>
      <c r="D366" s="80" t="s">
        <v>225</v>
      </c>
      <c r="E366" s="61" t="str">
        <f t="shared" si="22"/>
        <v>En los diferentes informes generados por la OCI, se comentan sobre la suficiencia y efectividad de los control, así como de la razonabilidad de los procedimientos.</v>
      </c>
      <c r="F366" s="61" t="str">
        <f t="shared" si="23"/>
        <v>En los diferentes informes generados por la OCI, se comentan sobre la suficiencia y efectividad de los control, así como de la razonabilidad de los procedimientos.</v>
      </c>
      <c r="G366" s="61" t="s">
        <v>225</v>
      </c>
      <c r="H366" s="15" t="str">
        <f t="shared" si="20"/>
        <v>ultima</v>
      </c>
      <c r="I366" s="15" t="s">
        <v>189</v>
      </c>
      <c r="J366" s="80" t="s">
        <v>225</v>
      </c>
      <c r="K366" s="15" t="s">
        <v>55</v>
      </c>
      <c r="L366" s="70" t="s">
        <v>602</v>
      </c>
      <c r="M366" s="61" t="str">
        <f t="shared" si="21"/>
        <v>oci</v>
      </c>
      <c r="N366" s="73" t="s">
        <v>602</v>
      </c>
      <c r="O366">
        <v>299</v>
      </c>
    </row>
    <row r="367" spans="1:15" ht="12.95" customHeight="1" x14ac:dyDescent="0.25">
      <c r="A367" s="52">
        <v>75</v>
      </c>
      <c r="B367" s="13" t="s">
        <v>114</v>
      </c>
      <c r="C367" s="14">
        <v>100</v>
      </c>
      <c r="D367" s="80" t="s">
        <v>226</v>
      </c>
      <c r="E367" s="61" t="str">
        <f t="shared" si="22"/>
        <v>Los procesos de gobierno de TI de la entidad, están diseñados de tal manera que apoyan las estrategias y los objetivos de la entidad.</v>
      </c>
      <c r="F367" s="61" t="str">
        <f t="shared" si="23"/>
        <v>Los procesos de gobierno de TI de la entidad, están diseñados de tal manera que apoyan las estrategias y los objetivos de la entidad.</v>
      </c>
      <c r="G367" s="61" t="s">
        <v>226</v>
      </c>
      <c r="H367" s="15" t="str">
        <f t="shared" si="20"/>
        <v>ultima</v>
      </c>
      <c r="I367" s="15" t="s">
        <v>189</v>
      </c>
      <c r="J367" s="80" t="s">
        <v>226</v>
      </c>
      <c r="K367" s="15" t="s">
        <v>55</v>
      </c>
      <c r="L367" s="70" t="s">
        <v>602</v>
      </c>
      <c r="M367" s="61" t="str">
        <f t="shared" si="21"/>
        <v>oci</v>
      </c>
      <c r="N367" s="73" t="s">
        <v>602</v>
      </c>
      <c r="O367">
        <v>300</v>
      </c>
    </row>
    <row r="368" spans="1:15" ht="12.95" customHeight="1" x14ac:dyDescent="0.25">
      <c r="A368" s="53">
        <v>76</v>
      </c>
      <c r="B368" s="16" t="s">
        <v>115</v>
      </c>
      <c r="C368" s="14">
        <v>100</v>
      </c>
      <c r="D368" s="80" t="s">
        <v>599</v>
      </c>
      <c r="E368" s="61" t="str">
        <f t="shared" si="22"/>
        <v>Mediante los Seguimientos y las auditorías realizadas por parte de la OCI, se proporciona información sobre la eficiencia, efectividad e integridad de los controles tecnológicos.</v>
      </c>
      <c r="F368" s="61" t="str">
        <f t="shared" si="23"/>
        <v>Mediante los Seguimientos y las auditorías realizadas por parte de la OCI, se proporciona información sobre la eficiencia, efectividad e integridad de los controles tecnológicos.</v>
      </c>
      <c r="G368" s="61" t="s">
        <v>599</v>
      </c>
      <c r="H368" s="15" t="str">
        <f t="shared" si="20"/>
        <v>ultima</v>
      </c>
      <c r="I368" s="15" t="s">
        <v>189</v>
      </c>
      <c r="J368" s="80" t="s">
        <v>599</v>
      </c>
      <c r="K368" s="15" t="s">
        <v>55</v>
      </c>
      <c r="L368" s="70" t="s">
        <v>602</v>
      </c>
      <c r="M368" s="61" t="str">
        <f t="shared" si="21"/>
        <v>oci</v>
      </c>
      <c r="N368" s="73" t="s">
        <v>602</v>
      </c>
      <c r="O368">
        <v>301</v>
      </c>
    </row>
    <row r="369" spans="1:15" ht="12.95" customHeight="1" x14ac:dyDescent="0.25">
      <c r="A369" s="58">
        <v>77</v>
      </c>
      <c r="B369" s="62" t="s">
        <v>118</v>
      </c>
      <c r="C369" s="56">
        <v>100</v>
      </c>
      <c r="D369" s="15" t="s">
        <v>370</v>
      </c>
      <c r="E369" s="61" t="str">
        <f t="shared" si="22"/>
        <v>Se evidenció el correo electrónico del 28/08/2018 con la remisión de las cartas de alertas a las partes interesadas los responsables, asi mismo, se observó la remisión de oficios con el seguimiento realizado a los proyectos de inversión.</v>
      </c>
      <c r="F369" s="61" t="str">
        <f t="shared" si="23"/>
        <v>Se evidenció el correo electrónico del 28/08/2018 con la remisión de las cartas de alertas a las partes interesadas los responsables, asi mismo, se observó la remisión de oficios con el seguimiento realizado a los proyectos de inversión.</v>
      </c>
      <c r="G369" s="61" t="s">
        <v>371</v>
      </c>
      <c r="H369" s="15" t="str">
        <f t="shared" si="20"/>
        <v>ultima</v>
      </c>
      <c r="I369" s="15" t="s">
        <v>189</v>
      </c>
      <c r="J369" s="80" t="s">
        <v>371</v>
      </c>
      <c r="K369" s="15" t="s">
        <v>37</v>
      </c>
      <c r="L369" s="70" t="s">
        <v>37</v>
      </c>
      <c r="M369" s="61" t="str">
        <f t="shared" si="21"/>
        <v>DADE</v>
      </c>
      <c r="N369" s="73" t="s">
        <v>37</v>
      </c>
      <c r="O369">
        <v>114</v>
      </c>
    </row>
    <row r="370" spans="1:15" ht="12.95" customHeight="1" x14ac:dyDescent="0.25">
      <c r="A370" s="60">
        <v>78</v>
      </c>
      <c r="B370" s="62" t="s">
        <v>119</v>
      </c>
      <c r="C370" s="56">
        <v>100</v>
      </c>
      <c r="D370" s="15" t="s">
        <v>372</v>
      </c>
      <c r="E370" s="61" t="str">
        <f t="shared" si="22"/>
        <v>La DADE hace parte del Comité Institucional del Sistema de Control Interno, lo anterior de acuerdo a la Resolución 525 de 2018 art , el último comité fue realizado el 26/09/2018.</v>
      </c>
      <c r="F370" s="61" t="str">
        <f t="shared" si="23"/>
        <v>La DADE hace parte del Comité Institucional del Sistema de Control Interno, lo anterior de acuerdo a la Resolución 525 de 2018 art , el último comité fue realizado el 26/09/2018.</v>
      </c>
      <c r="G370" s="61" t="s">
        <v>373</v>
      </c>
      <c r="H370" s="15" t="str">
        <f t="shared" si="20"/>
        <v>ultima</v>
      </c>
      <c r="I370" s="15" t="s">
        <v>189</v>
      </c>
      <c r="J370" s="80" t="s">
        <v>373</v>
      </c>
      <c r="K370" s="15" t="s">
        <v>37</v>
      </c>
      <c r="L370" s="70" t="s">
        <v>37</v>
      </c>
      <c r="M370" s="61" t="str">
        <f t="shared" si="21"/>
        <v>DADE</v>
      </c>
      <c r="N370" s="73" t="s">
        <v>37</v>
      </c>
      <c r="O370">
        <v>115</v>
      </c>
    </row>
    <row r="371" spans="1:15" ht="12.95" customHeight="1" x14ac:dyDescent="0.25">
      <c r="A371" s="60">
        <v>79</v>
      </c>
      <c r="B371" s="64" t="s">
        <v>120</v>
      </c>
      <c r="C371" s="56">
        <v>100</v>
      </c>
      <c r="D371" s="15" t="s">
        <v>374</v>
      </c>
      <c r="E371" s="61" t="str">
        <f t="shared" si="22"/>
        <v>La DADE hace parte del Comité Institucional del Sistema de Control Interno, lo anterior de acuerdo a la Resolución 525 de 2018 art 1, el último comité fue realizado el 26/09/2018.
Paragrafo:1: el jefe de la OCI será invitado permanente y participara con voz pero sin voto.</v>
      </c>
      <c r="F371" s="61" t="str">
        <f t="shared" si="23"/>
        <v>La DADE hace parte del Comité Institucional del Sistema de Control Interno, lo anterior de acuerdo a la Resolución 525 de 2018 art 1, el último comité fue realizado el 26/09/2018.
Paragrafo:1: el jefe de la OCI será invitado permanente y participara con voz pero sin voto.</v>
      </c>
      <c r="G371" s="61" t="s">
        <v>375</v>
      </c>
      <c r="H371" s="15" t="str">
        <f t="shared" si="20"/>
        <v>ultima</v>
      </c>
      <c r="I371" s="15" t="s">
        <v>189</v>
      </c>
      <c r="J371" s="80" t="s">
        <v>375</v>
      </c>
      <c r="K371" s="15" t="s">
        <v>37</v>
      </c>
      <c r="L371" s="70" t="s">
        <v>37</v>
      </c>
      <c r="M371" s="61" t="str">
        <f t="shared" si="21"/>
        <v>DADE</v>
      </c>
      <c r="N371" s="73" t="s">
        <v>37</v>
      </c>
      <c r="O371">
        <v>116</v>
      </c>
    </row>
    <row r="372" spans="1:15" ht="12.95" customHeight="1" x14ac:dyDescent="0.25">
      <c r="A372" s="58">
        <v>80</v>
      </c>
      <c r="B372" s="64" t="s">
        <v>121</v>
      </c>
      <c r="C372" s="56">
        <v>100</v>
      </c>
      <c r="D372" s="15" t="s">
        <v>376</v>
      </c>
      <c r="E372" s="61" t="str">
        <f t="shared" si="22"/>
        <v>La DADE hace parte del Comité Institucional del Sistema de Control Interno, lo anterior de acuerdo a la Resolución 525 de 2018 art , el último comité fue realizado el 26/09/2018, en el mismo, de acuerdo al art 4 se realiza la evaluación del sistema de control interno.
Paragrafo1 art 1: el jefe de la OCI será invitado permanente y participara con voz pero sin voto.</v>
      </c>
      <c r="F372" s="61" t="str">
        <f t="shared" si="23"/>
        <v>La DADE hace parte del Comité Institucional del Sistema de Control Interno, lo anterior de acuerdo a la Resolución 525 de 2018 art , el último comité fue realizado el 26/09/2018, en el mismo, de acuerdo al art 4 se realiza la evaluación del sistema de control interno.
Paragrafo1 art 1: el jefe de la OCI será invitado permanente y participara con voz pero sin voto.</v>
      </c>
      <c r="G372" s="61" t="s">
        <v>377</v>
      </c>
      <c r="H372" s="15" t="str">
        <f t="shared" si="20"/>
        <v>ultima</v>
      </c>
      <c r="I372" s="15" t="s">
        <v>189</v>
      </c>
      <c r="J372" s="80" t="s">
        <v>377</v>
      </c>
      <c r="K372" s="15" t="s">
        <v>37</v>
      </c>
      <c r="L372" s="70" t="s">
        <v>37</v>
      </c>
      <c r="M372" s="61" t="str">
        <f t="shared" si="21"/>
        <v>DADE</v>
      </c>
      <c r="N372" s="73" t="s">
        <v>37</v>
      </c>
      <c r="O372">
        <v>117</v>
      </c>
    </row>
    <row r="373" spans="1:15" ht="12.95" customHeight="1" x14ac:dyDescent="0.25">
      <c r="A373" s="52">
        <v>81</v>
      </c>
      <c r="B373" s="13" t="s">
        <v>241</v>
      </c>
      <c r="C373" s="14">
        <v>90</v>
      </c>
      <c r="D373" s="15" t="s">
        <v>242</v>
      </c>
      <c r="E373" s="61" t="str">
        <f t="shared" si="22"/>
        <v>Se evidenció la Politica de Comunicaciones la cual se encuentra publica en:
http://intranetsdis.integracionsocial.gov.co/modulos/contenido/default.asp?idmodulo=1278.
Se observaron listados de asistencia de la socialización de la Politica de Comunicaciones.</v>
      </c>
      <c r="F373" s="61" t="str">
        <f t="shared" si="23"/>
        <v>Se evidenció la Politica de Comunicaciones la cual se encuentra publica en:
http://intranetsdis.integracionsocial.gov.co/modulos/contenido/default.asp?idmodulo=1278.
Se observaron listados de asistencia de la socialización de la Politica de Comunicaciones.</v>
      </c>
      <c r="G373" s="61" t="s">
        <v>243</v>
      </c>
      <c r="H373" s="15" t="str">
        <f t="shared" si="20"/>
        <v>ultima</v>
      </c>
      <c r="I373" s="15" t="s">
        <v>189</v>
      </c>
      <c r="J373" s="80" t="s">
        <v>243</v>
      </c>
      <c r="K373" s="15" t="s">
        <v>123</v>
      </c>
      <c r="L373" s="72" t="s">
        <v>255</v>
      </c>
      <c r="M373" s="61" t="str">
        <f t="shared" si="21"/>
        <v>comunicaciones</v>
      </c>
      <c r="N373" s="73" t="s">
        <v>255</v>
      </c>
      <c r="O373">
        <v>1</v>
      </c>
    </row>
    <row r="374" spans="1:15" ht="12.95" customHeight="1" x14ac:dyDescent="0.25">
      <c r="A374" s="52">
        <v>82</v>
      </c>
      <c r="B374" s="75" t="s">
        <v>124</v>
      </c>
      <c r="C374" s="14">
        <v>90</v>
      </c>
      <c r="D374" s="15" t="s">
        <v>244</v>
      </c>
      <c r="E374" s="61" t="str">
        <f t="shared" si="22"/>
        <v>Se evidenció el informe "Info Medios" de los meses de julio, agosto y septiembre de 2018, en el cual se observó la gestión realizada  en la divulgación de la información que da cuenta de las actividades cotidianas, compartiéndola en toda la entidad</v>
      </c>
      <c r="F374" s="61" t="str">
        <f t="shared" si="23"/>
        <v>Se evidenció el informe "Info Medios" de los meses de julio, agosto y septiembre de 2018, en el cual se observó la gestión realizada  en la divulgación de la información que da cuenta de las actividades cotidianas, compartiéndola en toda la entidad</v>
      </c>
      <c r="G374" s="61" t="s">
        <v>245</v>
      </c>
      <c r="H374" s="15" t="str">
        <f t="shared" si="20"/>
        <v>ultima</v>
      </c>
      <c r="I374" s="15" t="s">
        <v>189</v>
      </c>
      <c r="J374" s="80" t="s">
        <v>245</v>
      </c>
      <c r="K374" s="15" t="s">
        <v>123</v>
      </c>
      <c r="L374" s="72" t="s">
        <v>255</v>
      </c>
      <c r="M374" s="61" t="str">
        <f t="shared" si="21"/>
        <v>comunicaciones</v>
      </c>
      <c r="N374" s="73" t="s">
        <v>255</v>
      </c>
      <c r="O374">
        <v>2</v>
      </c>
    </row>
    <row r="375" spans="1:15" ht="12.95" customHeight="1" x14ac:dyDescent="0.25">
      <c r="A375" s="53">
        <v>83</v>
      </c>
      <c r="B375" s="19" t="s">
        <v>125</v>
      </c>
      <c r="C375" s="14">
        <v>90</v>
      </c>
      <c r="D375" s="15" t="s">
        <v>246</v>
      </c>
      <c r="E375" s="61" t="str">
        <f t="shared" si="22"/>
        <v>La Oficina de comunicaciones realizó las publicaciones de los informes y seguimientos solicitados por la OCI, asi mismo, en el marco de la Polica de Comunicaciones publica información tracendental de los diferentes procesos facilitando que todas las personas entiendan y lleven a cabo sus responsabilidades del sistema de control interno</v>
      </c>
      <c r="F375" s="61" t="str">
        <f t="shared" si="23"/>
        <v>La Oficina de comunicaciones realizó las publicaciones de los informes y seguimientos solicitados por la OCI, asi mismo, en el marco de la Polica de Comunicaciones publica información tracendental de los diferentes procesos facilitando que todas las personas entiendan y lleven a cabo sus responsabilidades del sistema de control interno</v>
      </c>
      <c r="G375" s="61" t="s">
        <v>247</v>
      </c>
      <c r="H375" s="15" t="str">
        <f t="shared" si="20"/>
        <v>ultima</v>
      </c>
      <c r="I375" s="15" t="s">
        <v>189</v>
      </c>
      <c r="J375" s="80" t="s">
        <v>247</v>
      </c>
      <c r="K375" s="15" t="s">
        <v>123</v>
      </c>
      <c r="L375" s="72" t="s">
        <v>255</v>
      </c>
      <c r="M375" s="61" t="str">
        <f t="shared" si="21"/>
        <v>comunicaciones</v>
      </c>
      <c r="N375" s="73" t="s">
        <v>255</v>
      </c>
      <c r="O375">
        <v>3</v>
      </c>
    </row>
    <row r="376" spans="1:15" ht="12.95" customHeight="1" x14ac:dyDescent="0.25">
      <c r="A376" s="52">
        <v>84</v>
      </c>
      <c r="B376" s="16" t="s">
        <v>126</v>
      </c>
      <c r="C376" s="14">
        <v>90</v>
      </c>
      <c r="D376" s="15" t="s">
        <v>248</v>
      </c>
      <c r="E376" s="61" t="str">
        <f t="shared" si="22"/>
        <v xml:space="preserve">La Entidad cuenta con canales de comunicación, de acuerdo a  lo establecido en la politica distrital de atención al cuidada ( Decreto 197 de 2014). </v>
      </c>
      <c r="F376" s="61" t="str">
        <f t="shared" si="23"/>
        <v xml:space="preserve">La Entidad cuenta con canales de comunicación, de acuerdo a  lo establecido en la politica distrital de atención al cuidada ( Decreto 197 de 2014). </v>
      </c>
      <c r="G376" s="61" t="s">
        <v>249</v>
      </c>
      <c r="H376" s="15" t="str">
        <f t="shared" si="20"/>
        <v>ultima</v>
      </c>
      <c r="I376" s="15" t="s">
        <v>189</v>
      </c>
      <c r="J376" s="80" t="s">
        <v>249</v>
      </c>
      <c r="K376" s="15" t="s">
        <v>123</v>
      </c>
      <c r="L376" s="72" t="s">
        <v>255</v>
      </c>
      <c r="M376" s="61" t="str">
        <f t="shared" si="21"/>
        <v>comunicaciones</v>
      </c>
      <c r="N376" s="73" t="s">
        <v>255</v>
      </c>
      <c r="O376">
        <v>4</v>
      </c>
    </row>
    <row r="377" spans="1:15" ht="12.95" customHeight="1" x14ac:dyDescent="0.25">
      <c r="A377" s="53">
        <v>85</v>
      </c>
      <c r="B377" s="16" t="s">
        <v>127</v>
      </c>
      <c r="C377" s="14">
        <v>90</v>
      </c>
      <c r="D377" s="15" t="s">
        <v>250</v>
      </c>
      <c r="E377" s="61" t="str">
        <f t="shared" si="22"/>
        <v>La Entidad cuenta con la pagina WEB de la SDIS, en la misma se publica información relevante para la cuidadaniua en general, asi mismo cumple con lo establecido en la Ley 1712 de 2014.</v>
      </c>
      <c r="F377" s="61" t="str">
        <f t="shared" si="23"/>
        <v>La Entidad cuenta con la pagina WEB de la SDIS, en la misma se publica información relevante para la cuidadaniua en general, asi mismo cumple con lo establecido en la Ley 1712 de 2014.</v>
      </c>
      <c r="G377" s="61" t="s">
        <v>251</v>
      </c>
      <c r="H377" s="15" t="str">
        <f t="shared" si="20"/>
        <v>ultima</v>
      </c>
      <c r="I377" s="15" t="s">
        <v>189</v>
      </c>
      <c r="J377" s="80" t="s">
        <v>251</v>
      </c>
      <c r="K377" s="15" t="s">
        <v>123</v>
      </c>
      <c r="L377" s="72" t="s">
        <v>255</v>
      </c>
      <c r="M377" s="61" t="str">
        <f t="shared" si="21"/>
        <v>comunicaciones</v>
      </c>
      <c r="N377" s="73" t="s">
        <v>255</v>
      </c>
      <c r="O377">
        <v>5</v>
      </c>
    </row>
    <row r="378" spans="1:15" ht="12.95" customHeight="1" x14ac:dyDescent="0.25">
      <c r="A378" s="58">
        <v>86</v>
      </c>
      <c r="B378" s="62" t="s">
        <v>128</v>
      </c>
      <c r="C378" s="56">
        <v>100</v>
      </c>
      <c r="D378" s="15" t="s">
        <v>378</v>
      </c>
      <c r="E378" s="61" t="str">
        <f t="shared" si="22"/>
        <v>Se observó que la DADE envió memorandos con los seguimientos a los a los responsables de los proyectos de inversión con:
1. Ejecución presupuestal.
2.Ejecución de magnitudes.
3.Justificación de cumplimiento de metas.
4.Actividades Programadas pendientes.
5.Modificación en actividades o tareas.</v>
      </c>
      <c r="F378" s="61" t="str">
        <f t="shared" si="23"/>
        <v>Se observó que la DADE envió memorandos con los seguimientos a los a los responsables de los proyectos de inversión con:
1. Ejecución presupuestal.
2.Ejecución de magnitudes.
3.Justificación de cumplimiento de metas.
4.Actividades Programadas pendientes.
5.Modificación en actividades o tareas.</v>
      </c>
      <c r="G378" s="61" t="s">
        <v>379</v>
      </c>
      <c r="H378" s="15" t="str">
        <f t="shared" si="20"/>
        <v>ultima</v>
      </c>
      <c r="I378" s="15" t="s">
        <v>189</v>
      </c>
      <c r="J378" s="80" t="s">
        <v>379</v>
      </c>
      <c r="K378" s="15" t="s">
        <v>37</v>
      </c>
      <c r="L378" s="70" t="s">
        <v>37</v>
      </c>
      <c r="M378" s="61" t="str">
        <f t="shared" si="21"/>
        <v>DADE</v>
      </c>
      <c r="N378" s="73" t="s">
        <v>37</v>
      </c>
      <c r="O378">
        <v>118</v>
      </c>
    </row>
    <row r="379" spans="1:15" ht="12.95" customHeight="1" x14ac:dyDescent="0.25">
      <c r="A379" s="53">
        <v>87</v>
      </c>
      <c r="B379" s="20" t="s">
        <v>129</v>
      </c>
      <c r="C379" s="14">
        <v>90</v>
      </c>
      <c r="D379" s="15" t="s">
        <v>252</v>
      </c>
      <c r="E379" s="61" t="str">
        <f t="shared" si="22"/>
        <v xml:space="preserve">la Oficina de Comunicaciones realizó con  el diseño y ejecución de campañas de comunicación interna y externa para lograr así una comunicación efectiva. </v>
      </c>
      <c r="F379" s="61" t="str">
        <f t="shared" si="23"/>
        <v xml:space="preserve">la Oficina de Comunicaciones realizó con  el diseño y ejecución de campañas de comunicación interna y externa para lograr así una comunicación efectiva. </v>
      </c>
      <c r="G379" s="61" t="s">
        <v>253</v>
      </c>
      <c r="H379" s="15" t="str">
        <f t="shared" si="20"/>
        <v>ultima</v>
      </c>
      <c r="I379" s="15" t="s">
        <v>189</v>
      </c>
      <c r="J379" s="80" t="s">
        <v>253</v>
      </c>
      <c r="K379" s="15" t="s">
        <v>123</v>
      </c>
      <c r="L379" s="72" t="s">
        <v>255</v>
      </c>
      <c r="M379" s="61" t="str">
        <f t="shared" si="21"/>
        <v>comunicaciones</v>
      </c>
      <c r="N379" s="73" t="s">
        <v>255</v>
      </c>
      <c r="O379">
        <v>6</v>
      </c>
    </row>
    <row r="380" spans="1:15" ht="12.95" customHeight="1" thickBot="1" x14ac:dyDescent="0.3">
      <c r="A380" s="58">
        <v>88</v>
      </c>
      <c r="B380" s="62" t="s">
        <v>130</v>
      </c>
      <c r="C380" s="56">
        <v>100</v>
      </c>
      <c r="D380" s="15" t="s">
        <v>380</v>
      </c>
      <c r="E380" s="61" t="str">
        <f t="shared" si="22"/>
        <v>Se evidenció el correo electrónico del 28/08/2018 con la remisión de las cartas de alertas a las partes interesadas los responsables, asi mismo, se observó la remisión de oficios con el seguimiento realizado a los proyectos de inversión.</v>
      </c>
      <c r="F380" s="61" t="str">
        <f t="shared" si="23"/>
        <v>Se evidenció el correo electrónico del 28/08/2018 con la remisión de las cartas de alertas a las partes interesadas los responsables, asi mismo, se observó la remisión de oficios con el seguimiento realizado a los proyectos de inversión.</v>
      </c>
      <c r="G380" s="61" t="s">
        <v>371</v>
      </c>
      <c r="H380" s="15" t="str">
        <f t="shared" si="20"/>
        <v>ultima</v>
      </c>
      <c r="I380" s="15" t="s">
        <v>189</v>
      </c>
      <c r="J380" s="80" t="s">
        <v>371</v>
      </c>
      <c r="K380" s="15" t="s">
        <v>37</v>
      </c>
      <c r="L380" s="70" t="s">
        <v>37</v>
      </c>
      <c r="M380" s="61" t="str">
        <f t="shared" si="21"/>
        <v>DADE</v>
      </c>
      <c r="N380" s="73" t="s">
        <v>37</v>
      </c>
      <c r="O380">
        <v>119</v>
      </c>
    </row>
    <row r="381" spans="1:15" ht="12.95" customHeight="1" x14ac:dyDescent="0.25">
      <c r="A381" s="60">
        <v>89</v>
      </c>
      <c r="B381" s="68" t="s">
        <v>131</v>
      </c>
      <c r="C381" s="56">
        <v>100</v>
      </c>
      <c r="D381" s="15" t="s">
        <v>381</v>
      </c>
      <c r="E381" s="61" t="str">
        <f t="shared" si="22"/>
        <v xml:space="preserve">Se observó la resolución 1075 de 2017 por la cual se ajusta el sistema integrado de gestión de la SDIS, la misma define en su art 21 un equipo para consolidar, revisar y suministrar la información pertinente respecto al logro de los objetivos institucionales.
</v>
      </c>
      <c r="F381" s="61" t="str">
        <f t="shared" si="23"/>
        <v xml:space="preserve">Se observó la resolución 1075 de 2017 por la cual se ajusta el sistema integrado de gestión de la SDIS, la misma define en su art 21 un equipo para consolidar, revisar y suministrar la información pertinente respecto al logro de los objetivos institucionales.
</v>
      </c>
      <c r="G381" s="61" t="s">
        <v>382</v>
      </c>
      <c r="H381" s="15" t="str">
        <f t="shared" si="20"/>
        <v>ultima</v>
      </c>
      <c r="I381" s="15" t="s">
        <v>189</v>
      </c>
      <c r="J381" s="80" t="s">
        <v>382</v>
      </c>
      <c r="K381" s="15" t="s">
        <v>37</v>
      </c>
      <c r="L381" s="70" t="s">
        <v>37</v>
      </c>
      <c r="M381" s="61" t="str">
        <f t="shared" si="21"/>
        <v>DADE</v>
      </c>
      <c r="N381" s="73" t="s">
        <v>37</v>
      </c>
      <c r="O381">
        <v>120</v>
      </c>
    </row>
    <row r="382" spans="1:15" ht="12.95" customHeight="1" x14ac:dyDescent="0.25">
      <c r="A382" s="52">
        <v>90</v>
      </c>
      <c r="B382" s="16" t="s">
        <v>132</v>
      </c>
      <c r="C382" s="14">
        <v>90</v>
      </c>
      <c r="D382" s="15" t="s">
        <v>254</v>
      </c>
      <c r="E382" s="61" t="str">
        <f t="shared" si="22"/>
        <v>Se evidenció el informe "Info Medios" de los meses de julio, agosto y septiembre de 2018, en el cual se observó la gestión realizada  en la divulgación de la información que da cuenta de las actividades cotidianas, compartiéndola en toda la entidad</v>
      </c>
      <c r="F382" s="61" t="str">
        <f t="shared" si="23"/>
        <v>Se evidenció el informe "Info Medios" de los meses de julio, agosto y septiembre de 2018, en el cual se observó la gestión realizada  en la divulgación de la información que da cuenta de las actividades cotidianas, compartiéndola en toda la entidad</v>
      </c>
      <c r="G382" s="61" t="s">
        <v>245</v>
      </c>
      <c r="H382" s="15" t="str">
        <f t="shared" si="20"/>
        <v>ultima</v>
      </c>
      <c r="I382" s="15" t="s">
        <v>189</v>
      </c>
      <c r="J382" s="80" t="s">
        <v>245</v>
      </c>
      <c r="K382" s="15" t="s">
        <v>123</v>
      </c>
      <c r="L382" s="72" t="s">
        <v>255</v>
      </c>
      <c r="M382" s="61" t="str">
        <f t="shared" si="21"/>
        <v>comunicaciones</v>
      </c>
      <c r="N382" s="73" t="s">
        <v>255</v>
      </c>
      <c r="O382">
        <v>7</v>
      </c>
    </row>
    <row r="383" spans="1:15" ht="12.95" customHeight="1" x14ac:dyDescent="0.25">
      <c r="A383" s="60">
        <v>91</v>
      </c>
      <c r="B383" s="62" t="s">
        <v>133</v>
      </c>
      <c r="C383" s="56">
        <v>100</v>
      </c>
      <c r="D383" s="15" t="s">
        <v>360</v>
      </c>
      <c r="E383" s="61" t="str">
        <f t="shared" si="22"/>
        <v xml:space="preserve">Se observó presentación denominada " Seguimiento al Plan de Acción Institucional con corte Septiembre de 2018, en dicha presentación se evidenció la gestión realizada por la SDIS en cuanto a la gestión y la inversión. </v>
      </c>
      <c r="F383" s="61" t="str">
        <f t="shared" si="23"/>
        <v xml:space="preserve">Se observó presentación denominada " Seguimiento al Plan de Acción Institucional con corte Septiembre de 2018, en dicha presentación se evidenció la gestión realizada por la SDIS en cuanto a la gestión y la inversión. </v>
      </c>
      <c r="G383" s="61" t="s">
        <v>383</v>
      </c>
      <c r="H383" s="15" t="str">
        <f t="shared" si="20"/>
        <v>ultima</v>
      </c>
      <c r="I383" s="15" t="s">
        <v>189</v>
      </c>
      <c r="J383" s="80" t="s">
        <v>383</v>
      </c>
      <c r="K383" s="15" t="s">
        <v>37</v>
      </c>
      <c r="L383" s="70" t="s">
        <v>37</v>
      </c>
      <c r="M383" s="61" t="str">
        <f t="shared" si="21"/>
        <v>DADE</v>
      </c>
      <c r="N383" s="73" t="s">
        <v>37</v>
      </c>
      <c r="O383">
        <v>121</v>
      </c>
    </row>
    <row r="384" spans="1:15" ht="12.95" customHeight="1" x14ac:dyDescent="0.25">
      <c r="A384" s="60">
        <v>92</v>
      </c>
      <c r="B384" s="63" t="s">
        <v>134</v>
      </c>
      <c r="C384" s="56">
        <v>100</v>
      </c>
      <c r="D384" s="15" t="s">
        <v>360</v>
      </c>
      <c r="E384" s="61" t="str">
        <f t="shared" si="22"/>
        <v>Se evidenció el correo electrónico del 28/08/2018 con la remisión de las cartas de alertas a las partes interesadas los responsables, asi mismo, se observó la remisión de oficios con el seguimiento realizado a los proyectos de inversión.</v>
      </c>
      <c r="F384" s="61" t="str">
        <f t="shared" si="23"/>
        <v>Se evidenció el correo electrónico del 28/08/2018 con la remisión de las cartas de alertas a las partes interesadas los responsables, asi mismo, se observó la remisión de oficios con el seguimiento realizado a los proyectos de inversión.</v>
      </c>
      <c r="G384" s="61" t="s">
        <v>371</v>
      </c>
      <c r="H384" s="15" t="str">
        <f t="shared" si="20"/>
        <v>ultima</v>
      </c>
      <c r="I384" s="15" t="s">
        <v>189</v>
      </c>
      <c r="J384" s="80" t="s">
        <v>371</v>
      </c>
      <c r="K384" s="15" t="s">
        <v>37</v>
      </c>
      <c r="L384" s="70" t="s">
        <v>37</v>
      </c>
      <c r="M384" s="61" t="str">
        <f t="shared" si="21"/>
        <v>DADE</v>
      </c>
      <c r="N384" s="73" t="s">
        <v>37</v>
      </c>
      <c r="O384">
        <v>122</v>
      </c>
    </row>
    <row r="385" spans="1:15" ht="12.95" customHeight="1" x14ac:dyDescent="0.25">
      <c r="A385" s="53">
        <v>93</v>
      </c>
      <c r="B385" s="13" t="s">
        <v>135</v>
      </c>
      <c r="C385" s="14">
        <v>100</v>
      </c>
      <c r="D385" s="80" t="s">
        <v>210</v>
      </c>
      <c r="E385" s="61" t="str">
        <f t="shared" si="22"/>
        <v>En la ejecución de las actividades planeadas para cada uno los roles de la OCI, se evalúa la confiabilidad e integridad de la información de la entidad y recomienda, según sea apropiado, mejoras o implementación de nuevos controles.</v>
      </c>
      <c r="F385" s="61" t="str">
        <f t="shared" si="23"/>
        <v>En la ejecución de las actividades planeadas para cada uno los roles de la OCI, se evalúa la confiabilidad e integridad de la información de la entidad y recomienda, según sea apropiado, mejoras o implementación de nuevos controles.</v>
      </c>
      <c r="G385" s="61" t="s">
        <v>210</v>
      </c>
      <c r="H385" s="15" t="str">
        <f t="shared" si="20"/>
        <v>ultima</v>
      </c>
      <c r="I385" s="15" t="s">
        <v>189</v>
      </c>
      <c r="J385" s="80" t="s">
        <v>210</v>
      </c>
      <c r="K385" s="15" t="s">
        <v>55</v>
      </c>
      <c r="L385" s="70" t="s">
        <v>602</v>
      </c>
      <c r="M385" s="61" t="str">
        <f t="shared" si="21"/>
        <v>oci</v>
      </c>
      <c r="N385" s="73" t="s">
        <v>602</v>
      </c>
      <c r="O385">
        <v>302</v>
      </c>
    </row>
    <row r="386" spans="1:15" ht="12.95" customHeight="1" x14ac:dyDescent="0.25">
      <c r="A386" s="52">
        <v>94</v>
      </c>
      <c r="B386" s="16" t="s">
        <v>136</v>
      </c>
      <c r="C386" s="14">
        <v>100</v>
      </c>
      <c r="D386" s="80" t="s">
        <v>227</v>
      </c>
      <c r="E386" s="61" t="str">
        <f t="shared" si="22"/>
        <v>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v>
      </c>
      <c r="F386" s="61" t="str">
        <f t="shared" si="23"/>
        <v>La OCI comunica a la alta gerencia sobre la confiabilidad e  integridad de la información y las exposiciones a riesgos asociados mediante los informes generales y ejecutivos de cada auditoría, así como en los informes de seguimiento y la presentaciones del comité institucional de control Interno.</v>
      </c>
      <c r="G386" s="61" t="s">
        <v>227</v>
      </c>
      <c r="H386" s="15" t="str">
        <f t="shared" si="20"/>
        <v>ultima</v>
      </c>
      <c r="I386" s="15" t="s">
        <v>189</v>
      </c>
      <c r="J386" s="80" t="s">
        <v>227</v>
      </c>
      <c r="K386" s="15" t="s">
        <v>55</v>
      </c>
      <c r="L386" s="70" t="s">
        <v>602</v>
      </c>
      <c r="M386" s="61" t="str">
        <f t="shared" si="21"/>
        <v>oci</v>
      </c>
      <c r="N386" s="73" t="s">
        <v>602</v>
      </c>
      <c r="O386">
        <v>303</v>
      </c>
    </row>
    <row r="387" spans="1:15" ht="12.95" customHeight="1" x14ac:dyDescent="0.25">
      <c r="A387" s="52">
        <v>95</v>
      </c>
      <c r="B387" s="18" t="s">
        <v>137</v>
      </c>
      <c r="C387" s="14">
        <v>100</v>
      </c>
      <c r="D387" s="80" t="s">
        <v>216</v>
      </c>
      <c r="E387" s="61" t="str">
        <f t="shared" si="22"/>
        <v>La OCI, mediante los informes generales y ejecutivos relacionados con el cumplimiento de la Ley 1712 de 2014, proporcionar información respecto a la integridad, exactitud y calidad de la comunicación por parte de la entidad.</v>
      </c>
      <c r="F387" s="61" t="str">
        <f t="shared" si="23"/>
        <v>La OCI, mediante los informes generales y ejecutivos relacionados con el cumplimiento de la Ley 1712 de 2014, proporcionar información respecto a la integridad, exactitud y calidad de la comunicación por parte de la entidad.</v>
      </c>
      <c r="G387" s="61" t="s">
        <v>216</v>
      </c>
      <c r="H387" s="15" t="str">
        <f t="shared" si="20"/>
        <v>ultima</v>
      </c>
      <c r="I387" s="15" t="s">
        <v>189</v>
      </c>
      <c r="J387" s="80" t="s">
        <v>216</v>
      </c>
      <c r="K387" s="15" t="s">
        <v>55</v>
      </c>
      <c r="L387" s="70" t="s">
        <v>602</v>
      </c>
      <c r="M387" s="61" t="str">
        <f t="shared" si="21"/>
        <v>oci</v>
      </c>
      <c r="N387" s="73" t="s">
        <v>602</v>
      </c>
      <c r="O387">
        <v>304</v>
      </c>
    </row>
    <row r="388" spans="1:15" ht="12.95" customHeight="1" x14ac:dyDescent="0.25">
      <c r="A388" s="52">
        <v>96</v>
      </c>
      <c r="B388" s="22" t="s">
        <v>138</v>
      </c>
      <c r="C388" s="14">
        <v>100</v>
      </c>
      <c r="D388" s="80" t="s">
        <v>228</v>
      </c>
      <c r="E388" s="61" t="str">
        <f t="shared" si="22"/>
        <v>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v>
      </c>
      <c r="F388" s="61" t="str">
        <f t="shared" si="23"/>
        <v>La OCI comunica a la alta gerencia sobre los aspectos que se requieren fortalecer relacionados con la información y comunicación, mediante los informes generales y ejecutivos de cada auditoría, así como en los informes de seguimiento y las presentaciones en el comité Institucional de Coordinación del Sistema de Control Interno.</v>
      </c>
      <c r="G388" s="61" t="s">
        <v>228</v>
      </c>
      <c r="H388" s="15" t="str">
        <f t="shared" ref="H388:H423" si="24">IF(A388&lt;&gt;A389,"ultima","igual")</f>
        <v>ultima</v>
      </c>
      <c r="I388" s="15" t="s">
        <v>189</v>
      </c>
      <c r="J388" s="80" t="s">
        <v>228</v>
      </c>
      <c r="K388" s="15" t="s">
        <v>55</v>
      </c>
      <c r="L388" s="70" t="s">
        <v>602</v>
      </c>
      <c r="M388" s="61" t="str">
        <f t="shared" ref="M388:M451" si="25">IF(E388&lt;&gt;"repite",L388,M387&amp;"- " &amp;L388)</f>
        <v>oci</v>
      </c>
      <c r="N388" s="73" t="s">
        <v>602</v>
      </c>
      <c r="O388">
        <v>305</v>
      </c>
    </row>
    <row r="389" spans="1:15" ht="12.95" customHeight="1" x14ac:dyDescent="0.25">
      <c r="A389" s="52">
        <v>97</v>
      </c>
      <c r="B389" s="22" t="s">
        <v>141</v>
      </c>
      <c r="C389" s="14">
        <v>100</v>
      </c>
      <c r="D389" s="80" t="s">
        <v>600</v>
      </c>
      <c r="E389" s="61" t="str">
        <f t="shared" ref="E389:E423" si="26">IF(A389&lt;&gt;A388,J389,"repite")</f>
        <v>La Entidad realiza  autoevaluaciones mediante: 
* Monitoreo al Plan de trabajo de las Dependencias, el cual a la fecha se está implementando
* Análisis de los indicadores de los indicadores de los procesos
* Seguimiento a las acciones de mejora, las cuales se encuentran en el instrumento
* Monitoreo a riesgos y actualmente se realiza la revisión y actualización del mapa de riesgos de procesos como el de direccionamiento político.</v>
      </c>
      <c r="F389" s="61" t="str">
        <f t="shared" ref="F389:F423" si="27">IF(E389&lt;&gt;"repite",J389,F388&amp;"- " &amp;J389)</f>
        <v>La Entidad realiza  autoevaluaciones mediante: 
* Monitoreo al Plan de trabajo de las Dependencias, el cual a la fecha se está implementando
* Análisis de los indicadores de los indicadores de los procesos
* Seguimiento a las acciones de mejora, las cuales se encuentran en el instrumento
* Monitoreo a riesgos y actualmente se realiza la revisión y actualización del mapa de riesgos de procesos como el de direccionamiento político.</v>
      </c>
      <c r="G389" s="61" t="s">
        <v>600</v>
      </c>
      <c r="H389" s="15" t="str">
        <f t="shared" si="24"/>
        <v>ultima</v>
      </c>
      <c r="I389" s="15" t="s">
        <v>189</v>
      </c>
      <c r="J389" s="80" t="s">
        <v>600</v>
      </c>
      <c r="K389" s="15" t="s">
        <v>55</v>
      </c>
      <c r="L389" s="70" t="s">
        <v>602</v>
      </c>
      <c r="M389" s="61" t="str">
        <f t="shared" si="25"/>
        <v>oci</v>
      </c>
      <c r="N389" s="73" t="s">
        <v>602</v>
      </c>
      <c r="O389">
        <v>306</v>
      </c>
    </row>
    <row r="390" spans="1:15" ht="12.95" customHeight="1" thickBot="1" x14ac:dyDescent="0.3">
      <c r="A390" s="53">
        <v>98</v>
      </c>
      <c r="B390" s="28" t="s">
        <v>142</v>
      </c>
      <c r="C390" s="14">
        <v>100</v>
      </c>
      <c r="D390" s="80" t="s">
        <v>229</v>
      </c>
      <c r="E390" s="61" t="str">
        <f t="shared" si="26"/>
        <v>Mediante las auditorías y seguimientos realizados por la OCI, se evalúa el sistema de control internos y mediante los informes y los controles de advertencia, se les comunica, de forma oportuna, a las partes responsables de aplicar medidas correctivas  sobre las deficiencias encontradas.</v>
      </c>
      <c r="F390" s="61" t="str">
        <f t="shared" si="27"/>
        <v>Mediante las auditorías y seguimientos realizados por la OCI, se evalúa el sistema de control internos y mediante los informes y los controles de advertencia, se les comunica, de forma oportuna, a las partes responsables de aplicar medidas correctivas  sobre las deficiencias encontradas.</v>
      </c>
      <c r="G390" s="61" t="s">
        <v>229</v>
      </c>
      <c r="H390" s="15" t="str">
        <f t="shared" si="24"/>
        <v>ultima</v>
      </c>
      <c r="I390" s="15" t="s">
        <v>189</v>
      </c>
      <c r="J390" s="80" t="s">
        <v>229</v>
      </c>
      <c r="K390" s="15" t="s">
        <v>55</v>
      </c>
      <c r="L390" s="70" t="s">
        <v>602</v>
      </c>
      <c r="M390" s="61" t="str">
        <f t="shared" si="25"/>
        <v>oci</v>
      </c>
      <c r="N390" s="73" t="s">
        <v>602</v>
      </c>
      <c r="O390">
        <v>307</v>
      </c>
    </row>
    <row r="391" spans="1:15" ht="12.95" customHeight="1" x14ac:dyDescent="0.25">
      <c r="A391" s="53">
        <v>99</v>
      </c>
      <c r="B391" s="24" t="s">
        <v>143</v>
      </c>
      <c r="C391" s="14">
        <v>100</v>
      </c>
      <c r="D391" s="80" t="s">
        <v>196</v>
      </c>
      <c r="E391" s="61" t="str">
        <f t="shared" si="26"/>
        <v xml:space="preserve">La OCI realiza evaluaciones a los diferentes procesos o áreas de la entidad, teniendo en cuenta los indicadores de gestión, el manejo de los riesgos y los planes de mejoramiento. </v>
      </c>
      <c r="F391" s="61" t="str">
        <f t="shared" si="27"/>
        <v xml:space="preserve">La OCI realiza evaluaciones a los diferentes procesos o áreas de la entidad, teniendo en cuenta los indicadores de gestión, el manejo de los riesgos y los planes de mejoramiento. </v>
      </c>
      <c r="G391" s="61" t="s">
        <v>196</v>
      </c>
      <c r="H391" s="15" t="str">
        <f t="shared" si="24"/>
        <v>ultima</v>
      </c>
      <c r="I391" s="15" t="s">
        <v>189</v>
      </c>
      <c r="J391" s="80" t="s">
        <v>196</v>
      </c>
      <c r="K391" s="15" t="s">
        <v>55</v>
      </c>
      <c r="L391" s="70" t="s">
        <v>602</v>
      </c>
      <c r="M391" s="61" t="str">
        <f t="shared" si="25"/>
        <v>oci</v>
      </c>
      <c r="N391" s="73" t="s">
        <v>602</v>
      </c>
      <c r="O391">
        <v>308</v>
      </c>
    </row>
    <row r="392" spans="1:15" ht="12.95" customHeight="1" x14ac:dyDescent="0.25">
      <c r="A392" s="52">
        <v>100</v>
      </c>
      <c r="B392" s="13" t="s">
        <v>144</v>
      </c>
      <c r="C392" s="14">
        <v>100</v>
      </c>
      <c r="D392" s="80" t="s">
        <v>231</v>
      </c>
      <c r="E392" s="61" t="str">
        <f t="shared" si="26"/>
        <v>Se aprobó el plan anual de auditoría para la vigencia 2018 en el Comité Institucional de coordinación del sistema de Control Interno del 26 de enero de 2018, el cual contempla actividades relacionadas con la evaluación del riesgo.</v>
      </c>
      <c r="F392" s="61" t="str">
        <f t="shared" si="27"/>
        <v>Se aprobó el plan anual de auditoría para la vigencia 2018 en el Comité Institucional de coordinación del sistema de Control Interno del 26 de enero de 2018, el cual contempla actividades relacionadas con la evaluación del riesgo.</v>
      </c>
      <c r="G392" s="61" t="s">
        <v>231</v>
      </c>
      <c r="H392" s="15" t="str">
        <f t="shared" si="24"/>
        <v>ultima</v>
      </c>
      <c r="I392" s="15" t="s">
        <v>189</v>
      </c>
      <c r="J392" s="80" t="s">
        <v>231</v>
      </c>
      <c r="K392" s="15" t="s">
        <v>55</v>
      </c>
      <c r="L392" s="70" t="s">
        <v>602</v>
      </c>
      <c r="M392" s="61" t="str">
        <f t="shared" si="25"/>
        <v>oci</v>
      </c>
      <c r="N392" s="73" t="s">
        <v>602</v>
      </c>
      <c r="O392">
        <v>309</v>
      </c>
    </row>
    <row r="393" spans="1:15" ht="12.95" customHeight="1" x14ac:dyDescent="0.25">
      <c r="A393" s="53">
        <v>101</v>
      </c>
      <c r="B393" s="16" t="s">
        <v>145</v>
      </c>
      <c r="C393" s="14">
        <v>100</v>
      </c>
      <c r="D393" s="80" t="s">
        <v>234</v>
      </c>
      <c r="E393" s="61" t="str">
        <f t="shared" si="26"/>
        <v>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F393" s="61" t="str">
        <f t="shared" si="27"/>
        <v>En el plan anual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G393" s="61" t="s">
        <v>234</v>
      </c>
      <c r="H393" s="15" t="str">
        <f t="shared" si="24"/>
        <v>ultima</v>
      </c>
      <c r="I393" s="15" t="s">
        <v>189</v>
      </c>
      <c r="J393" s="80" t="s">
        <v>234</v>
      </c>
      <c r="K393" s="15" t="s">
        <v>55</v>
      </c>
      <c r="L393" s="70" t="s">
        <v>602</v>
      </c>
      <c r="M393" s="61" t="str">
        <f t="shared" si="25"/>
        <v>oci</v>
      </c>
      <c r="N393" s="73" t="s">
        <v>602</v>
      </c>
      <c r="O393">
        <v>310</v>
      </c>
    </row>
    <row r="394" spans="1:15" ht="12.95" customHeight="1" x14ac:dyDescent="0.25">
      <c r="A394" s="52">
        <v>102</v>
      </c>
      <c r="B394" s="16" t="s">
        <v>146</v>
      </c>
      <c r="C394" s="14">
        <v>100</v>
      </c>
      <c r="D394" s="80" t="s">
        <v>217</v>
      </c>
      <c r="E394" s="61" t="str">
        <f t="shared" si="26"/>
        <v>La OCI, a través de las auditorías internas determina si se han definido, puesto en marcha y aplicado los controles establecidos en los procesos objeto de estas auditorías.</v>
      </c>
      <c r="F394" s="61" t="str">
        <f t="shared" si="27"/>
        <v>La OCI, a través de las auditorías internas determina si se han definido, puesto en marcha y aplicado los controles establecidos en los procesos objeto de estas auditorías.</v>
      </c>
      <c r="G394" s="61" t="s">
        <v>217</v>
      </c>
      <c r="H394" s="15" t="str">
        <f t="shared" si="24"/>
        <v>ultima</v>
      </c>
      <c r="I394" s="15" t="s">
        <v>189</v>
      </c>
      <c r="J394" s="80" t="s">
        <v>217</v>
      </c>
      <c r="K394" s="15" t="s">
        <v>55</v>
      </c>
      <c r="L394" s="70" t="s">
        <v>602</v>
      </c>
      <c r="M394" s="61" t="str">
        <f t="shared" si="25"/>
        <v>oci</v>
      </c>
      <c r="N394" s="73" t="s">
        <v>602</v>
      </c>
      <c r="O394">
        <v>311</v>
      </c>
    </row>
    <row r="395" spans="1:15" ht="12.95" customHeight="1" x14ac:dyDescent="0.25">
      <c r="A395" s="53">
        <v>103</v>
      </c>
      <c r="B395" s="16" t="s">
        <v>147</v>
      </c>
      <c r="C395" s="14">
        <v>100</v>
      </c>
      <c r="D395" s="80" t="s">
        <v>197</v>
      </c>
      <c r="E395" s="61" t="str">
        <f t="shared" si="26"/>
        <v>La OCI, a través de las auditorías internas, se determina las debilidades y fortalezas del control y de la gestión, así como, el desvío de los avances de las metas y objetivos trazados</v>
      </c>
      <c r="F395" s="61" t="str">
        <f t="shared" si="27"/>
        <v>La OCI, a través de las auditorías internas, se determina las debilidades y fortalezas del control y de la gestión, así como, el desvío de los avances de las metas y objetivos trazados</v>
      </c>
      <c r="G395" s="61" t="s">
        <v>197</v>
      </c>
      <c r="H395" s="15" t="str">
        <f t="shared" si="24"/>
        <v>ultima</v>
      </c>
      <c r="I395" s="15" t="s">
        <v>189</v>
      </c>
      <c r="J395" s="80" t="s">
        <v>197</v>
      </c>
      <c r="K395" s="15" t="s">
        <v>55</v>
      </c>
      <c r="L395" s="70" t="s">
        <v>602</v>
      </c>
      <c r="M395" s="61" t="str">
        <f t="shared" si="25"/>
        <v>oci</v>
      </c>
      <c r="N395" s="73" t="s">
        <v>602</v>
      </c>
      <c r="O395">
        <v>312</v>
      </c>
    </row>
    <row r="396" spans="1:15" ht="12.95" customHeight="1" x14ac:dyDescent="0.25">
      <c r="A396" s="53">
        <v>104</v>
      </c>
      <c r="B396" s="22" t="s">
        <v>148</v>
      </c>
      <c r="C396" s="14">
        <v>100</v>
      </c>
      <c r="D396" s="80" t="s">
        <v>222</v>
      </c>
      <c r="E396" s="61" t="str">
        <f t="shared" si="26"/>
        <v>Como resultado de cada auditoría se realizan los informes (General y ejecutivo) los cuales son enviados a la alta gerencia y a los responsables del proceso respectivo.</v>
      </c>
      <c r="F396" s="61" t="str">
        <f t="shared" si="27"/>
        <v>Como resultado de cada auditoría se realizan los informes (General y ejecutivo) los cuales son enviados a la alta gerencia y a los responsables del proceso respectivo.</v>
      </c>
      <c r="G396" s="61" t="s">
        <v>222</v>
      </c>
      <c r="H396" s="15" t="str">
        <f t="shared" si="24"/>
        <v>ultima</v>
      </c>
      <c r="I396" s="15" t="s">
        <v>189</v>
      </c>
      <c r="J396" s="80" t="s">
        <v>222</v>
      </c>
      <c r="K396" s="15" t="s">
        <v>55</v>
      </c>
      <c r="L396" s="70" t="s">
        <v>602</v>
      </c>
      <c r="M396" s="61" t="str">
        <f t="shared" si="25"/>
        <v>oci</v>
      </c>
      <c r="N396" s="73" t="s">
        <v>602</v>
      </c>
      <c r="O396">
        <v>313</v>
      </c>
    </row>
    <row r="397" spans="1:15" ht="12.95" customHeight="1" x14ac:dyDescent="0.25">
      <c r="A397" s="52">
        <v>105</v>
      </c>
      <c r="B397" s="22" t="s">
        <v>149</v>
      </c>
      <c r="C397" s="14">
        <v>100</v>
      </c>
      <c r="D397" s="80" t="s">
        <v>223</v>
      </c>
      <c r="E397" s="61" t="str">
        <f t="shared" si="26"/>
        <v>En el informe de cada auditoría se opina sobre la adecuación y eficacia de los procesos de gestión de riesgos y control.</v>
      </c>
      <c r="F397" s="61" t="str">
        <f t="shared" si="27"/>
        <v>En el informe de cada auditoría se opina sobre la adecuación y eficacia de los procesos de gestión de riesgos y control.</v>
      </c>
      <c r="G397" s="61" t="s">
        <v>223</v>
      </c>
      <c r="H397" s="15" t="str">
        <f t="shared" si="24"/>
        <v>ultima</v>
      </c>
      <c r="I397" s="15" t="s">
        <v>189</v>
      </c>
      <c r="J397" s="80" t="s">
        <v>223</v>
      </c>
      <c r="K397" s="15" t="s">
        <v>55</v>
      </c>
      <c r="L397" s="70" t="s">
        <v>602</v>
      </c>
      <c r="M397" s="61" t="str">
        <f t="shared" si="25"/>
        <v>oci</v>
      </c>
      <c r="N397" s="73" t="s">
        <v>602</v>
      </c>
      <c r="O397">
        <v>314</v>
      </c>
    </row>
    <row r="398" spans="1:15" ht="12.95" customHeight="1" x14ac:dyDescent="0.25">
      <c r="A398" s="52">
        <v>106</v>
      </c>
      <c r="B398" s="13" t="s">
        <v>150</v>
      </c>
      <c r="C398" s="14">
        <v>70</v>
      </c>
      <c r="D398" s="15" t="s">
        <v>572</v>
      </c>
      <c r="E398" s="61" t="str">
        <f t="shared" si="26"/>
        <v>La resolución 525 de 2018 la cual establece el Comité Institucional del Sistema de Control interno de la SDIS define en su art 4 literal g, que esta instancia debe realizar seguimiento a la administración de riesgos de la Entidad.</v>
      </c>
      <c r="F398" s="61" t="str">
        <f t="shared" si="27"/>
        <v>La resolución 525 de 2018 la cual establece el Comité Institucional del Sistema de Control interno de la SDIS define en su art 4 literal g, que esta instancia debe realizar seguimiento a la administración de riesgos de la Entidad.</v>
      </c>
      <c r="G398" s="61" t="s">
        <v>573</v>
      </c>
      <c r="H398" s="15" t="str">
        <f t="shared" si="24"/>
        <v>ultima</v>
      </c>
      <c r="I398" s="15" t="s">
        <v>189</v>
      </c>
      <c r="J398" s="69" t="s">
        <v>573</v>
      </c>
      <c r="K398" s="15" t="s">
        <v>168</v>
      </c>
      <c r="L398" s="70" t="s">
        <v>575</v>
      </c>
      <c r="M398" s="61" t="str">
        <f t="shared" si="25"/>
        <v>Despacho</v>
      </c>
      <c r="N398" s="73" t="s">
        <v>575</v>
      </c>
      <c r="O398">
        <v>258</v>
      </c>
    </row>
    <row r="399" spans="1:15" ht="12.95" customHeight="1" x14ac:dyDescent="0.25">
      <c r="A399" s="52">
        <v>107</v>
      </c>
      <c r="B399" s="75" t="s">
        <v>151</v>
      </c>
      <c r="C399" s="14">
        <v>100</v>
      </c>
      <c r="D399" s="15" t="s">
        <v>297</v>
      </c>
      <c r="E399" s="61" t="str">
        <f t="shared" si="26"/>
        <v>En ejecución del Plan Institucional de Capacitación 2018, se han ejecutado los diplomados , cursos cortos, inducción y reinducción.</v>
      </c>
      <c r="F399" s="61" t="str">
        <f t="shared" si="27"/>
        <v>En ejecución del Plan Institucional de Capacitación 2018, se han ejecutado los diplomados , cursos cortos, inducción y reinducción.</v>
      </c>
      <c r="G399" s="61" t="s">
        <v>297</v>
      </c>
      <c r="H399" s="15" t="str">
        <f t="shared" si="24"/>
        <v>ultima</v>
      </c>
      <c r="I399" s="15" t="s">
        <v>189</v>
      </c>
      <c r="J399" s="15" t="s">
        <v>297</v>
      </c>
      <c r="K399" s="15" t="s">
        <v>152</v>
      </c>
      <c r="L399" s="70" t="s">
        <v>171</v>
      </c>
      <c r="M399" s="61" t="str">
        <f t="shared" si="25"/>
        <v>TH</v>
      </c>
      <c r="N399" s="73" t="s">
        <v>171</v>
      </c>
      <c r="O399">
        <v>40</v>
      </c>
    </row>
    <row r="400" spans="1:15" ht="12.95" customHeight="1" x14ac:dyDescent="0.25">
      <c r="A400" s="53">
        <v>108</v>
      </c>
      <c r="B400" s="19" t="s">
        <v>153</v>
      </c>
      <c r="C400" s="14">
        <v>100</v>
      </c>
      <c r="D400" s="80" t="s">
        <v>236</v>
      </c>
      <c r="E400" s="61" t="str">
        <f t="shared" si="26"/>
        <v>Se aprobó el plan anual de auditoría para la vigencia 2018 en el Comité Institucional de Coordinación del sistema de Control Interno del 26 de enero de 2018, el cual contempla actividades relacionas con la evaluación del riesgo.</v>
      </c>
      <c r="F400" s="61" t="str">
        <f t="shared" si="27"/>
        <v>Se aprobó el plan anual de auditoría para la vigencia 2018 en el Comité Institucional de Coordinación del sistema de Control Interno del 26 de enero de 2018, el cual contempla actividades relacionas con la evaluación del riesgo.</v>
      </c>
      <c r="G400" s="61" t="s">
        <v>236</v>
      </c>
      <c r="H400" s="15" t="str">
        <f t="shared" si="24"/>
        <v>ultima</v>
      </c>
      <c r="I400" s="15" t="s">
        <v>189</v>
      </c>
      <c r="J400" s="80" t="s">
        <v>236</v>
      </c>
      <c r="K400" s="15" t="s">
        <v>55</v>
      </c>
      <c r="L400" s="70" t="s">
        <v>602</v>
      </c>
      <c r="M400" s="61" t="str">
        <f t="shared" si="25"/>
        <v>oci</v>
      </c>
      <c r="N400" s="73" t="s">
        <v>602</v>
      </c>
      <c r="O400">
        <v>315</v>
      </c>
    </row>
    <row r="401" spans="1:15" ht="12.95" hidden="1" customHeight="1" x14ac:dyDescent="0.25">
      <c r="A401" s="52">
        <v>109</v>
      </c>
      <c r="B401" s="16" t="s">
        <v>154</v>
      </c>
      <c r="C401" s="14">
        <v>100</v>
      </c>
      <c r="D401" s="15" t="s">
        <v>298</v>
      </c>
      <c r="E401" s="61" t="str">
        <f t="shared" si="26"/>
        <v>Se tienen identificados, valorados y monitoreados los riesgos de asociados al proceso Gestión de Talento Humano.  Se hacen reportes cuatrimestrales, de los cuales la OCI se pronuncia mediante informe .</v>
      </c>
      <c r="F401" s="61" t="str">
        <f t="shared" si="27"/>
        <v>Se tienen identificados, valorados y monitoreados los riesgos de asociados al proceso Gestión de Talento Humano.  Se hacen reportes cuatrimestrales, de los cuales la OCI se pronuncia mediante informe .</v>
      </c>
      <c r="G401" s="61" t="s">
        <v>298</v>
      </c>
      <c r="H401" s="15" t="str">
        <f t="shared" si="24"/>
        <v>igual</v>
      </c>
      <c r="I401" s="15" t="s">
        <v>190</v>
      </c>
      <c r="J401" s="15" t="s">
        <v>298</v>
      </c>
      <c r="K401" s="15" t="s">
        <v>33</v>
      </c>
      <c r="L401" s="70" t="s">
        <v>171</v>
      </c>
      <c r="M401" s="61" t="str">
        <f t="shared" si="25"/>
        <v>TH</v>
      </c>
      <c r="N401" s="73" t="s">
        <v>171</v>
      </c>
      <c r="O401">
        <v>41</v>
      </c>
    </row>
    <row r="402" spans="1:15" ht="12.95" hidden="1" customHeight="1" x14ac:dyDescent="0.25">
      <c r="A402" s="53">
        <v>109</v>
      </c>
      <c r="B402" s="16" t="s">
        <v>154</v>
      </c>
      <c r="C402" s="14">
        <v>100</v>
      </c>
      <c r="D402" s="15" t="s">
        <v>311</v>
      </c>
      <c r="E402" s="61" t="str">
        <f t="shared" si="26"/>
        <v>repite</v>
      </c>
      <c r="F402"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v>
      </c>
      <c r="G402" s="61" t="s">
        <v>1030</v>
      </c>
      <c r="H402" s="15" t="str">
        <f t="shared" si="24"/>
        <v>igual</v>
      </c>
      <c r="I402" s="15" t="s">
        <v>190</v>
      </c>
      <c r="J402" s="15" t="s">
        <v>311</v>
      </c>
      <c r="K402" s="15" t="s">
        <v>33</v>
      </c>
      <c r="L402" s="70" t="s">
        <v>318</v>
      </c>
      <c r="M402" s="61" t="str">
        <f t="shared" si="25"/>
        <v>TH- Gest Bienes y Serv</v>
      </c>
      <c r="N402" s="73" t="s">
        <v>1042</v>
      </c>
      <c r="O402">
        <v>66</v>
      </c>
    </row>
    <row r="403" spans="1:15" ht="12.95" hidden="1" customHeight="1" x14ac:dyDescent="0.25">
      <c r="A403" s="52">
        <v>109</v>
      </c>
      <c r="B403" s="16" t="s">
        <v>154</v>
      </c>
      <c r="C403" s="14">
        <v>100</v>
      </c>
      <c r="D403" s="15" t="s">
        <v>329</v>
      </c>
      <c r="E403" s="61" t="str">
        <f t="shared" si="26"/>
        <v>repite</v>
      </c>
      <c r="F403"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v>
      </c>
      <c r="G403" s="61" t="s">
        <v>1455</v>
      </c>
      <c r="H403" s="15" t="str">
        <f t="shared" si="24"/>
        <v>igual</v>
      </c>
      <c r="I403" s="15" t="s">
        <v>190</v>
      </c>
      <c r="J403" s="87" t="s">
        <v>337</v>
      </c>
      <c r="K403" s="15" t="s">
        <v>33</v>
      </c>
      <c r="L403" s="70" t="s">
        <v>338</v>
      </c>
      <c r="M403" s="61" t="str">
        <f t="shared" si="25"/>
        <v>TH- Gest Bienes y Serv- Adquisiciones</v>
      </c>
      <c r="N403" s="73" t="s">
        <v>1043</v>
      </c>
      <c r="O403">
        <v>91</v>
      </c>
    </row>
    <row r="404" spans="1:15" ht="12.95" hidden="1" customHeight="1" x14ac:dyDescent="0.25">
      <c r="A404" s="60">
        <v>109</v>
      </c>
      <c r="B404" s="67" t="s">
        <v>154</v>
      </c>
      <c r="C404" s="56">
        <v>100</v>
      </c>
      <c r="D404" s="15" t="s">
        <v>413</v>
      </c>
      <c r="E404" s="61" t="str">
        <f t="shared" si="26"/>
        <v>repite</v>
      </c>
      <c r="F404"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v>
      </c>
      <c r="G404" s="61" t="s">
        <v>1456</v>
      </c>
      <c r="H404" s="15" t="str">
        <f t="shared" si="24"/>
        <v>igual</v>
      </c>
      <c r="I404" s="15" t="s">
        <v>190</v>
      </c>
      <c r="J404" s="80" t="s">
        <v>400</v>
      </c>
      <c r="K404" s="15" t="s">
        <v>33</v>
      </c>
      <c r="L404" s="70" t="s">
        <v>422</v>
      </c>
      <c r="M404" s="61" t="str">
        <f t="shared" si="25"/>
        <v>TH- Gest Bienes y Serv- Adquisiciones- Direcc Estrategico</v>
      </c>
      <c r="N404" s="73" t="s">
        <v>1044</v>
      </c>
      <c r="O404">
        <v>153</v>
      </c>
    </row>
    <row r="405" spans="1:15" ht="12.95" hidden="1" customHeight="1" thickBot="1" x14ac:dyDescent="0.25">
      <c r="A405" s="58">
        <v>109</v>
      </c>
      <c r="B405" s="62" t="s">
        <v>154</v>
      </c>
      <c r="C405" s="56">
        <v>100</v>
      </c>
      <c r="D405" s="15" t="s">
        <v>454</v>
      </c>
      <c r="E405" s="61" t="str">
        <f t="shared" si="26"/>
        <v>repite</v>
      </c>
      <c r="F405"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v>
      </c>
      <c r="G405" s="61" t="s">
        <v>1457</v>
      </c>
      <c r="H405" s="15" t="str">
        <f t="shared" si="24"/>
        <v>igual</v>
      </c>
      <c r="I405" s="15" t="s">
        <v>190</v>
      </c>
      <c r="J405" s="80" t="s">
        <v>453</v>
      </c>
      <c r="K405" s="15" t="s">
        <v>33</v>
      </c>
      <c r="L405" s="70" t="s">
        <v>455</v>
      </c>
      <c r="M405" s="61" t="str">
        <f t="shared" si="25"/>
        <v>TH- Gest Bienes y Serv- Adquisiciones- Direcc Estrategico- Gest Conocimiento</v>
      </c>
      <c r="N405" s="73" t="s">
        <v>1045</v>
      </c>
      <c r="O405">
        <v>178</v>
      </c>
    </row>
    <row r="406" spans="1:15" ht="12.95" hidden="1" customHeight="1" x14ac:dyDescent="0.25">
      <c r="A406" s="60">
        <v>109</v>
      </c>
      <c r="B406" s="68" t="s">
        <v>154</v>
      </c>
      <c r="C406" s="56">
        <v>100</v>
      </c>
      <c r="D406" s="15" t="s">
        <v>172</v>
      </c>
      <c r="E406" s="61" t="str">
        <f t="shared" si="26"/>
        <v>repite</v>
      </c>
      <c r="F406"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v>
      </c>
      <c r="G406" s="61" t="s">
        <v>1458</v>
      </c>
      <c r="H406" s="15" t="str">
        <f t="shared" si="24"/>
        <v>igual</v>
      </c>
      <c r="I406" s="15" t="s">
        <v>190</v>
      </c>
      <c r="J406" s="80" t="s">
        <v>468</v>
      </c>
      <c r="K406" s="15" t="s">
        <v>33</v>
      </c>
      <c r="L406" s="70" t="s">
        <v>488</v>
      </c>
      <c r="M406" s="61" t="str">
        <f t="shared" si="25"/>
        <v>TH- Gest Bienes y Serv- Adquisiciones- Direcc Estrategico- Gest Conocimiento- Mant_sop_TICs</v>
      </c>
      <c r="N406" s="73" t="s">
        <v>1046</v>
      </c>
      <c r="O406">
        <v>203</v>
      </c>
    </row>
    <row r="407" spans="1:15" ht="12.95" hidden="1" customHeight="1" x14ac:dyDescent="0.25">
      <c r="A407" s="58">
        <v>109</v>
      </c>
      <c r="B407" s="62" t="s">
        <v>154</v>
      </c>
      <c r="C407" s="56">
        <v>100</v>
      </c>
      <c r="D407" s="15" t="s">
        <v>519</v>
      </c>
      <c r="E407" s="61" t="str">
        <f t="shared" si="26"/>
        <v>repite</v>
      </c>
      <c r="F407"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v>
      </c>
      <c r="G407" s="61" t="s">
        <v>1459</v>
      </c>
      <c r="H407" s="15" t="str">
        <f t="shared" si="24"/>
        <v>igual</v>
      </c>
      <c r="I407" s="15" t="s">
        <v>190</v>
      </c>
      <c r="J407" s="80" t="s">
        <v>517</v>
      </c>
      <c r="K407" s="15" t="s">
        <v>33</v>
      </c>
      <c r="L407" s="70" t="s">
        <v>520</v>
      </c>
      <c r="M407" s="61" t="str">
        <f t="shared" si="25"/>
        <v>TH- Gest Bienes y Serv- Adquisiciones- Direcc Estrategico- Gest Conocimiento- Mant_sop_TICs- Mejora continua</v>
      </c>
      <c r="N407" s="73" t="s">
        <v>1047</v>
      </c>
      <c r="O407">
        <v>228</v>
      </c>
    </row>
    <row r="408" spans="1:15" ht="12.95" hidden="1" customHeight="1" x14ac:dyDescent="0.25">
      <c r="A408" s="53">
        <v>109</v>
      </c>
      <c r="B408" s="16" t="s">
        <v>154</v>
      </c>
      <c r="C408" s="14">
        <v>100</v>
      </c>
      <c r="D408" s="15" t="s">
        <v>574</v>
      </c>
      <c r="E408" s="61" t="str">
        <f t="shared" si="26"/>
        <v>repite</v>
      </c>
      <c r="F408" s="61" t="str">
        <f t="shared" si="27"/>
        <v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v>
      </c>
      <c r="G408" s="61" t="s">
        <v>1460</v>
      </c>
      <c r="H408" s="15" t="str">
        <f t="shared" si="24"/>
        <v>igual</v>
      </c>
      <c r="I408" s="15" t="s">
        <v>190</v>
      </c>
      <c r="J408" s="88" t="s">
        <v>570</v>
      </c>
      <c r="K408" s="15" t="s">
        <v>33</v>
      </c>
      <c r="L408" s="70" t="s">
        <v>575</v>
      </c>
      <c r="M408" s="61" t="str">
        <f t="shared" si="25"/>
        <v>TH- Gest Bienes y Serv- Adquisiciones- Direcc Estrategico- Gest Conocimiento- Mant_sop_TICs- Mejora continua- Despacho</v>
      </c>
      <c r="N408" s="73" t="s">
        <v>1048</v>
      </c>
      <c r="O408">
        <v>259</v>
      </c>
    </row>
    <row r="409" spans="1:15" ht="12.95" hidden="1" customHeight="1" x14ac:dyDescent="0.25">
      <c r="A409" s="53">
        <v>109</v>
      </c>
      <c r="B409" s="18" t="s">
        <v>154</v>
      </c>
      <c r="C409" s="14">
        <v>80</v>
      </c>
      <c r="D409" s="15" t="s">
        <v>589</v>
      </c>
      <c r="E409" s="61" t="str">
        <f t="shared" si="26"/>
        <v>repite</v>
      </c>
      <c r="F409"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v>
      </c>
      <c r="G409" s="61" t="s">
        <v>1461</v>
      </c>
      <c r="H409" s="15" t="str">
        <f t="shared" si="24"/>
        <v>igual</v>
      </c>
      <c r="I409" s="15" t="s">
        <v>190</v>
      </c>
      <c r="J409" s="15" t="s">
        <v>579</v>
      </c>
      <c r="K409" s="15" t="s">
        <v>33</v>
      </c>
      <c r="L409" s="70" t="s">
        <v>193</v>
      </c>
      <c r="M409" s="61" t="str">
        <f t="shared" si="25"/>
        <v>TH- Gest Bienes y Serv- Adquisiciones- Direcc Estrategico- Gest Conocimiento- Mant_sop_TICs- Mejora continua- Despacho- Juridica</v>
      </c>
      <c r="N409" s="73" t="s">
        <v>1049</v>
      </c>
      <c r="O409">
        <v>284</v>
      </c>
    </row>
    <row r="410" spans="1:15" ht="12.95" hidden="1" customHeight="1" x14ac:dyDescent="0.25">
      <c r="A410" s="53">
        <v>109</v>
      </c>
      <c r="B410" s="13" t="s">
        <v>154</v>
      </c>
      <c r="C410" s="14">
        <v>100</v>
      </c>
      <c r="D410" s="15" t="s">
        <v>177</v>
      </c>
      <c r="E410" s="61" t="str">
        <f t="shared" si="26"/>
        <v>repite</v>
      </c>
      <c r="F410" s="61" t="str">
        <f t="shared" si="27"/>
        <v xml:space="preserve">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v>
      </c>
      <c r="G410" s="61" t="s">
        <v>1462</v>
      </c>
      <c r="H410" s="15" t="str">
        <f t="shared" si="24"/>
        <v>igual</v>
      </c>
      <c r="I410" s="15" t="s">
        <v>190</v>
      </c>
      <c r="J410" s="15" t="s">
        <v>624</v>
      </c>
      <c r="K410" s="15" t="s">
        <v>33</v>
      </c>
      <c r="L410" s="70" t="s">
        <v>179</v>
      </c>
      <c r="M410" s="61" t="str">
        <f t="shared" si="25"/>
        <v>TH- Gest Bienes y Serv- Adquisiciones- Direcc Estrategico- Gest Conocimiento- Mant_sop_TICs- Mejora continua- Despacho- Juridica- poblacional</v>
      </c>
      <c r="N410" s="73" t="s">
        <v>1050</v>
      </c>
      <c r="O410">
        <v>345</v>
      </c>
    </row>
    <row r="411" spans="1:15" ht="12.95" hidden="1" customHeight="1" x14ac:dyDescent="0.25">
      <c r="A411" s="52">
        <v>109</v>
      </c>
      <c r="B411" s="16" t="s">
        <v>154</v>
      </c>
      <c r="C411" s="14">
        <v>100</v>
      </c>
      <c r="D411" s="15" t="s">
        <v>668</v>
      </c>
      <c r="E411" s="61" t="str">
        <f t="shared" si="26"/>
        <v>repite</v>
      </c>
      <c r="F411"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v>
      </c>
      <c r="G411" s="61" t="s">
        <v>1463</v>
      </c>
      <c r="H411" s="15" t="str">
        <f t="shared" si="24"/>
        <v>igual</v>
      </c>
      <c r="I411" s="15" t="s">
        <v>190</v>
      </c>
      <c r="J411" s="15" t="s">
        <v>669</v>
      </c>
      <c r="K411" s="79" t="s">
        <v>33</v>
      </c>
      <c r="L411" s="70" t="s">
        <v>670</v>
      </c>
      <c r="M411" s="61" t="str">
        <f t="shared" si="25"/>
        <v>TH- Gest Bienes y Serv- Adquisiciones- Direcc Estrategico- Gest Conocimiento- Mant_sop_TICs- Mejora continua- Despacho- Juridica- poblacional- Dir Serv_socia</v>
      </c>
      <c r="N411" s="73" t="s">
        <v>1051</v>
      </c>
      <c r="O411">
        <v>370</v>
      </c>
    </row>
    <row r="412" spans="1:15" ht="12.95" hidden="1" customHeight="1" x14ac:dyDescent="0.25">
      <c r="A412" s="52">
        <v>109</v>
      </c>
      <c r="B412" s="18" t="s">
        <v>154</v>
      </c>
      <c r="C412" s="14">
        <v>100</v>
      </c>
      <c r="D412" s="15" t="s">
        <v>693</v>
      </c>
      <c r="E412" s="61" t="str">
        <f t="shared" si="26"/>
        <v>repite</v>
      </c>
      <c r="F412"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Se presentan a DADE reportes de indicadores y se elaboró un informe de gestión del Proceso a la Líder por parte de la Gestora (Veáse evidencias 1 y 2)</v>
      </c>
      <c r="G412" s="61" t="s">
        <v>1464</v>
      </c>
      <c r="H412" s="15" t="str">
        <f t="shared" si="24"/>
        <v>igual</v>
      </c>
      <c r="I412" s="15" t="s">
        <v>190</v>
      </c>
      <c r="J412" s="15" t="s">
        <v>693</v>
      </c>
      <c r="K412" s="15" t="s">
        <v>33</v>
      </c>
      <c r="L412" s="70" t="s">
        <v>694</v>
      </c>
      <c r="M412" s="61" t="str">
        <f t="shared" si="25"/>
        <v>TH- Gest Bienes y Serv- Adquisiciones- Direcc Estrategico- Gest Conocimiento- Mant_sop_TICs- Mejora continua- Despacho- Juridica- poblacional- Dir Serv_socia- Analsis y seg Politic soci</v>
      </c>
      <c r="N412" s="73" t="s">
        <v>1052</v>
      </c>
      <c r="O412">
        <v>395</v>
      </c>
    </row>
    <row r="413" spans="1:15" ht="12.95" customHeight="1" x14ac:dyDescent="0.25">
      <c r="A413" s="58">
        <v>109</v>
      </c>
      <c r="B413" s="64" t="s">
        <v>154</v>
      </c>
      <c r="C413" s="56">
        <v>90</v>
      </c>
      <c r="D413" s="15" t="s">
        <v>740</v>
      </c>
      <c r="E413" s="61" t="str">
        <f t="shared" si="26"/>
        <v>repite</v>
      </c>
      <c r="F413" s="61" t="str">
        <f t="shared" si="27"/>
        <v>Se tienen identificados, valorados y monitoreados los riesgos de asociados al proceso Gestión de Talento Humano.  Se hacen reportes cuatrimestrales, de los cuales la OCI se pronuncia mediante informe .- El de avance de las actividades contempladas en la Matriz de Riesgos se presentan con corte a octubre 25 de 2018 y estamos en proceso de revalorización de los riesgos por cuanto se está cumpliendo el año de formulación- Iniciando año se establecen los riesgso, se valoran y se crean controles a  este corte ya se encuentran en seguimiento por parte de la ofician de control interno con el fin de evidenciar que las actividades de control se estan cumpliendo debidamente. No cargaron evidencias.- Se observó el plan de manejo de los riesgos del proceso de Direccionamiento Estratégico.- Se evidenció listado de aistencia de la reunión sostenida el 23/10/2018 por el equipo del proceso de Gestión del Conocimiento, asi mismo se observó la presentación realizada por la gestora del Proceso de Gestión del Conocimiento donde expone el estado del mismo.- Se observó el plan de manejo de los riesgos del proceso de Mantenimiento y Soporte de Tics.- Se observó el plan de manejo de los riesgos del proceso de de Mejora Continua- El proceso de Dir: Politico realizó monitoreo a los riesgos y seguimiento al plan de manejo ( Corrupción), el cual es reportado cuatrimestralmente a la DADE y a la Oficina de Control Interno.Asi mismo,  definió plan de manejo para los riesgos priorizados y para los riesgos clasificados en BAJO  definió plan de contingencia. - ok- se evidencia plantilla acciones de mejora para el seguimiento de los hallazgos cuyo origen es la identificación y clasificación de riesgos de los procesos. - El Proceso de Direccionamiento de los Servicios Sociales, tiene idenctificados 4 riesgos, de los cuales dos cuentan con plan de contingencia y dos con plan de manejo, de acuerdo a su valoración.
Se realiza seguimiento al mapa de riesgos del Proceso de Direccionamiento de los Servicios Sociales.- Se presentan a DADE reportes de indicadores y se elaboró un informe de gestión del Proceso a la Líder por parte de la Gestora (Veáse evidencias 1 y 2)- ICI creo carpetas pero no subieron evidencias de los seguimientos a los riesgos.
SUB ADULTEZ.  Se realizó el reporte de monitoreo de enero, abril, julio y octubre de 2018 a la Dirección Territorial para firma y posterior entrega al área competente.
Se reportaron los planes de manejo de la matriz de Hogar de Paso Día y Noche, sin embargo no se ha recibido retroalimentación por el área competente, se remitió correo el 17 de septiembre; de otra parte el plan de manejo no se subió al instrumento y aún así se realizaron los reportes en diciembre de 2017, febrero de 2018, junio de 2018. Se encuentra en revisión por el equipo técnico con el fin de definir si se mantienen los riesgos o se reformulan. Se radicó memorando el 02 de noviembre con toda la trazabilidad con el fin de recibir retroalimentación por la dependencia encargada. 
SUB ICI. En el marco del PCD control de documentos se actualizó un procedimiento y dos formatos, se crearon dos formatos y se derogó un instructivo. Se anexa circular 031 del 16 de octubre 2018. se entregaron las evidencias de los cortes del plan de manejo de los riesgos de los servicios Atención Social y Gestión del Riesgo y Enlace Social
SUB GIL - DT. Se remitió a DADE la matriz de riesgo y el plan de manejo para su revisión y oficialización. Tal como aparece publicado en el mapa de procesos, el mapa y plan se oficializaron el 30 de mayo de la presente vigencia y se entregaron las evidencias del corte del plan de manejo de los riesgos del servicio Centros de Desarrollo Comunitario.   
SUB FAMILIA: Se hace el levantamiento de los mapas de riesgos de los servicios de Comisarías de Familia y Centros Proteger y se envían a DADE para su revisión, aprobación y adopción en el SIG. Una vez aprobados los mapas de riesgos, se procederá a documental el plan de manejo de los mismos.
SUB INFANCIA. Se realiza seguimiento trimestral con corte a octubre de 2018 de los mapas de riesgos de los servicios de Jardines Diurnos, Creciendo en Familia, Centros Amar y Centros Forjar.
SUB VEJEZ: se realizaron mesas de trabajo para realizar seguimiento y monitoreo a los riesgos de cada uno de los servicios que presta la Subdirección para la Vejez encontrandose la materialización de alguno de los mismos, se realizo Plan de Manejo y Actualización de los Riesgos de cada servicio.</v>
      </c>
      <c r="G413" s="61" t="s">
        <v>1465</v>
      </c>
      <c r="H413" s="15" t="str">
        <f t="shared" si="24"/>
        <v>ultima</v>
      </c>
      <c r="I413" s="15" t="s">
        <v>189</v>
      </c>
      <c r="J413" s="87" t="s">
        <v>741</v>
      </c>
      <c r="K413" s="15" t="s">
        <v>33</v>
      </c>
      <c r="L413" s="70" t="s">
        <v>183</v>
      </c>
      <c r="M413" s="61" t="str">
        <f t="shared" si="25"/>
        <v>TH- Gest Bienes y Serv- Adquisiciones- Direcc Estrategico- Gest Conocimiento- Mant_sop_TICs- Mejora continua- Despacho- Juridica- poblacional- Dir Serv_socia- Analsis y seg Politic soci- Territorial</v>
      </c>
      <c r="N413" s="73" t="s">
        <v>1053</v>
      </c>
      <c r="O413">
        <v>420</v>
      </c>
    </row>
    <row r="414" spans="1:15" ht="12.95" customHeight="1" x14ac:dyDescent="0.25">
      <c r="A414" s="58">
        <v>110</v>
      </c>
      <c r="B414" s="64" t="s">
        <v>155</v>
      </c>
      <c r="C414" s="56">
        <v>100</v>
      </c>
      <c r="D414" s="15" t="s">
        <v>360</v>
      </c>
      <c r="E414" s="61" t="str">
        <f t="shared" si="26"/>
        <v>Se evidenció el correo electrónico del 28/08/2018 con la remisión de las cartas de alertas a las partes interesadas los responsables, asi mismo, se observó la remisión de oficios con el seguimiento realizado a los proyectos de inversión.</v>
      </c>
      <c r="F414" s="61" t="str">
        <f t="shared" si="27"/>
        <v>Se evidenció el correo electrónico del 28/08/2018 con la remisión de las cartas de alertas a las partes interesadas los responsables, asi mismo, se observó la remisión de oficios con el seguimiento realizado a los proyectos de inversión.</v>
      </c>
      <c r="G414" s="61" t="s">
        <v>371</v>
      </c>
      <c r="H414" s="15" t="str">
        <f t="shared" si="24"/>
        <v>ultima</v>
      </c>
      <c r="I414" s="15" t="s">
        <v>189</v>
      </c>
      <c r="J414" s="80" t="s">
        <v>371</v>
      </c>
      <c r="K414" s="15" t="s">
        <v>37</v>
      </c>
      <c r="L414" s="70" t="s">
        <v>37</v>
      </c>
      <c r="M414" s="61" t="str">
        <f t="shared" si="25"/>
        <v>DADE</v>
      </c>
      <c r="N414" s="73" t="s">
        <v>37</v>
      </c>
      <c r="O414">
        <v>123</v>
      </c>
    </row>
    <row r="415" spans="1:15" ht="12.95" customHeight="1" thickBot="1" x14ac:dyDescent="0.3">
      <c r="A415" s="60">
        <v>111</v>
      </c>
      <c r="B415" s="59" t="s">
        <v>156</v>
      </c>
      <c r="C415" s="56">
        <v>100</v>
      </c>
      <c r="D415" s="15" t="s">
        <v>384</v>
      </c>
      <c r="E415" s="61" t="str">
        <f t="shared" si="26"/>
        <v>Se evidenció el correo electrónico del 28/08/2018 con la remisión de las cartas de alertas a las partes interesadas los responsables, asi mismo, se observó la remisión de oficios con el seguimiento realizado a los proyectos de inversión.</v>
      </c>
      <c r="F415" s="61" t="str">
        <f t="shared" si="27"/>
        <v>Se evidenció el correo electrónico del 28/08/2018 con la remisión de las cartas de alertas a las partes interesadas los responsables, asi mismo, se observó la remisión de oficios con el seguimiento realizado a los proyectos de inversión.</v>
      </c>
      <c r="G415" s="61" t="s">
        <v>371</v>
      </c>
      <c r="H415" s="15" t="str">
        <f t="shared" si="24"/>
        <v>ultima</v>
      </c>
      <c r="I415" s="15" t="s">
        <v>189</v>
      </c>
      <c r="J415" s="80" t="s">
        <v>371</v>
      </c>
      <c r="K415" s="15" t="s">
        <v>37</v>
      </c>
      <c r="L415" s="70" t="s">
        <v>37</v>
      </c>
      <c r="M415" s="61" t="str">
        <f t="shared" si="25"/>
        <v>DADE</v>
      </c>
      <c r="N415" s="73" t="s">
        <v>37</v>
      </c>
      <c r="O415">
        <v>124</v>
      </c>
    </row>
    <row r="416" spans="1:15" ht="12.95" customHeight="1" x14ac:dyDescent="0.25">
      <c r="A416" s="60">
        <v>112</v>
      </c>
      <c r="B416" s="68" t="s">
        <v>157</v>
      </c>
      <c r="C416" s="56">
        <v>100</v>
      </c>
      <c r="D416" s="15" t="s">
        <v>384</v>
      </c>
      <c r="E416" s="61" t="str">
        <f t="shared" si="26"/>
        <v>Se evidenció el correo electrónico del 28/08/2018 con la remisión de las cartas de alertas a las partes interesadas los responsables, asi mismo, se observó la remisión de oficios con el seguimiento realizado a los proyectos de inversión.</v>
      </c>
      <c r="F416" s="61" t="str">
        <f t="shared" si="27"/>
        <v>Se evidenció el correo electrónico del 28/08/2018 con la remisión de las cartas de alertas a las partes interesadas los responsables, asi mismo, se observó la remisión de oficios con el seguimiento realizado a los proyectos de inversión.</v>
      </c>
      <c r="G416" s="61" t="s">
        <v>371</v>
      </c>
      <c r="H416" s="15" t="str">
        <f t="shared" si="24"/>
        <v>ultima</v>
      </c>
      <c r="I416" s="15" t="s">
        <v>189</v>
      </c>
      <c r="J416" s="80" t="s">
        <v>371</v>
      </c>
      <c r="K416" s="15" t="s">
        <v>37</v>
      </c>
      <c r="L416" s="70" t="s">
        <v>37</v>
      </c>
      <c r="M416" s="61" t="str">
        <f t="shared" si="25"/>
        <v>DADE</v>
      </c>
      <c r="N416" s="73" t="s">
        <v>37</v>
      </c>
      <c r="O416">
        <v>125</v>
      </c>
    </row>
    <row r="417" spans="1:15" ht="12.95" customHeight="1" x14ac:dyDescent="0.25">
      <c r="A417" s="58">
        <v>113</v>
      </c>
      <c r="B417" s="61" t="s">
        <v>158</v>
      </c>
      <c r="C417" s="56">
        <v>100</v>
      </c>
      <c r="D417" s="15" t="s">
        <v>350</v>
      </c>
      <c r="E417" s="61" t="str">
        <f t="shared" si="26"/>
        <v>Se evidenció el correo electrónico del 28/08/2018 con la remisión de las cartas de alertas a las partes interesadas los responsables, asi mismo, se observó la remisión de oficios con el seguimiento realizado a los proyectos de inversión.</v>
      </c>
      <c r="F417" s="61" t="str">
        <f t="shared" si="27"/>
        <v>Se evidenció el correo electrónico del 28/08/2018 con la remisión de las cartas de alertas a las partes interesadas los responsables, asi mismo, se observó la remisión de oficios con el seguimiento realizado a los proyectos de inversión.</v>
      </c>
      <c r="G417" s="61" t="s">
        <v>371</v>
      </c>
      <c r="H417" s="15" t="str">
        <f t="shared" si="24"/>
        <v>ultima</v>
      </c>
      <c r="I417" s="15" t="s">
        <v>189</v>
      </c>
      <c r="J417" s="80" t="s">
        <v>371</v>
      </c>
      <c r="K417" s="15" t="s">
        <v>37</v>
      </c>
      <c r="L417" s="70" t="s">
        <v>37</v>
      </c>
      <c r="M417" s="61" t="str">
        <f t="shared" si="25"/>
        <v>DADE</v>
      </c>
      <c r="N417" s="73" t="s">
        <v>37</v>
      </c>
      <c r="O417">
        <v>126</v>
      </c>
    </row>
    <row r="418" spans="1:15" ht="12.95" customHeight="1" x14ac:dyDescent="0.25">
      <c r="A418" s="60">
        <v>114</v>
      </c>
      <c r="B418" s="62" t="s">
        <v>159</v>
      </c>
      <c r="C418" s="56">
        <v>100</v>
      </c>
      <c r="D418" s="15" t="s">
        <v>385</v>
      </c>
      <c r="E418" s="61" t="str">
        <f t="shared" si="26"/>
        <v>Se evidenció el correo electrónico del 28/08/2018 con la remisión de las cartas de alertas a las partes interesadas los responsables, asi mismo, se observó la remisión de oficios con el seguimiento realizado a los proyectos de inversión.</v>
      </c>
      <c r="F418" s="61" t="str">
        <f t="shared" si="27"/>
        <v>Se evidenció el correo electrónico del 28/08/2018 con la remisión de las cartas de alertas a las partes interesadas los responsables, asi mismo, se observó la remisión de oficios con el seguimiento realizado a los proyectos de inversión.</v>
      </c>
      <c r="G418" s="61" t="s">
        <v>371</v>
      </c>
      <c r="H418" s="15" t="str">
        <f t="shared" si="24"/>
        <v>ultima</v>
      </c>
      <c r="I418" s="15" t="s">
        <v>189</v>
      </c>
      <c r="J418" s="80" t="s">
        <v>371</v>
      </c>
      <c r="K418" s="15" t="s">
        <v>37</v>
      </c>
      <c r="L418" s="70" t="s">
        <v>37</v>
      </c>
      <c r="M418" s="61" t="str">
        <f t="shared" si="25"/>
        <v>DADE</v>
      </c>
      <c r="N418" s="73" t="s">
        <v>37</v>
      </c>
      <c r="O418">
        <v>127</v>
      </c>
    </row>
    <row r="419" spans="1:15" ht="12.95" customHeight="1" x14ac:dyDescent="0.25">
      <c r="A419" s="58">
        <v>115</v>
      </c>
      <c r="B419" s="62" t="s">
        <v>160</v>
      </c>
      <c r="C419" s="56">
        <v>100</v>
      </c>
      <c r="D419" s="15" t="s">
        <v>386</v>
      </c>
      <c r="E419" s="61" t="str">
        <f t="shared" si="26"/>
        <v>Se evidenció el correo electrónico del 28/08/2018 con la remisión de las cartas de alertas a las partes interesadas los responsables, asi mismo, se observó la remisión de oficios con el seguimiento realizado a los proyectos de inversión.</v>
      </c>
      <c r="F419" s="61" t="str">
        <f t="shared" si="27"/>
        <v>Se evidenció el correo electrónico del 28/08/2018 con la remisión de las cartas de alertas a las partes interesadas los responsables, asi mismo, se observó la remisión de oficios con el seguimiento realizado a los proyectos de inversión.</v>
      </c>
      <c r="G419" s="61" t="s">
        <v>371</v>
      </c>
      <c r="H419" s="15" t="str">
        <f t="shared" si="24"/>
        <v>ultima</v>
      </c>
      <c r="I419" s="15" t="s">
        <v>189</v>
      </c>
      <c r="J419" s="80" t="s">
        <v>371</v>
      </c>
      <c r="K419" s="15" t="s">
        <v>37</v>
      </c>
      <c r="L419" s="70" t="s">
        <v>37</v>
      </c>
      <c r="M419" s="61" t="str">
        <f t="shared" si="25"/>
        <v>DADE</v>
      </c>
      <c r="N419" s="73" t="s">
        <v>37</v>
      </c>
      <c r="O419">
        <v>128</v>
      </c>
    </row>
    <row r="420" spans="1:15" ht="12.95" customHeight="1" x14ac:dyDescent="0.25">
      <c r="A420" s="53">
        <v>116</v>
      </c>
      <c r="B420" s="16" t="s">
        <v>161</v>
      </c>
      <c r="C420" s="14">
        <v>100</v>
      </c>
      <c r="D420" s="80" t="s">
        <v>235</v>
      </c>
      <c r="E420" s="61" t="str">
        <f t="shared" si="26"/>
        <v>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F420" s="61" t="str">
        <f t="shared" si="27"/>
        <v>En el programa de auditoría, se tiene aprobadas las siguientes auditorías: 
auditoría al proyecto de Inversión 1096 "Desarrollo Integral desde la gestación hasta la Adolescencia"
auditoría al proyecto de Inversión 1113 "Por una ciudad incluyente y sin barreras"
auditoría a Inventarios(Manejo y control de bienes) de la Entidad
Acciones Judiciales adelantadas por la Entidad procesos de tutela y gestión de cartera 
auditorías de requiermiento normativo del Decreto 371 de 2010
Sistema Integrado de Gestión - Subsistema de Gestión Seguridad y Salud en el trabajo SG-SST (Decreto 1072/2015) y OHSAS 18001:2007</v>
      </c>
      <c r="G420" s="61" t="s">
        <v>235</v>
      </c>
      <c r="H420" s="15" t="str">
        <f t="shared" si="24"/>
        <v>ultima</v>
      </c>
      <c r="I420" s="15" t="s">
        <v>189</v>
      </c>
      <c r="J420" s="80" t="s">
        <v>235</v>
      </c>
      <c r="K420" s="15" t="s">
        <v>55</v>
      </c>
      <c r="L420" s="70" t="s">
        <v>602</v>
      </c>
      <c r="M420" s="61" t="str">
        <f t="shared" si="25"/>
        <v>oci</v>
      </c>
      <c r="N420" s="73" t="s">
        <v>602</v>
      </c>
      <c r="O420">
        <v>316</v>
      </c>
    </row>
    <row r="421" spans="1:15" ht="12.95" customHeight="1" x14ac:dyDescent="0.25">
      <c r="A421" s="53">
        <v>117</v>
      </c>
      <c r="B421" s="22" t="s">
        <v>162</v>
      </c>
      <c r="C421" s="14">
        <v>100</v>
      </c>
      <c r="D421" s="80" t="s">
        <v>198</v>
      </c>
      <c r="E421" s="61" t="str">
        <f t="shared" si="26"/>
        <v xml:space="preserve">La OCI genera informes sobre actividades desarrolladas por la alta Gerencia y la DADE, principalmente en lo relacionado con el cumplimiento requisitos legales, el SIG y el Plan de Mejoramiento
</v>
      </c>
      <c r="F421" s="61" t="str">
        <f t="shared" si="27"/>
        <v xml:space="preserve">La OCI genera informes sobre actividades desarrolladas por la alta Gerencia y la DADE, principalmente en lo relacionado con el cumplimiento requisitos legales, el SIG y el Plan de Mejoramiento
</v>
      </c>
      <c r="G421" s="61" t="s">
        <v>198</v>
      </c>
      <c r="H421" s="15" t="str">
        <f t="shared" si="24"/>
        <v>ultima</v>
      </c>
      <c r="I421" s="15" t="s">
        <v>189</v>
      </c>
      <c r="J421" s="80" t="s">
        <v>198</v>
      </c>
      <c r="K421" s="15" t="s">
        <v>55</v>
      </c>
      <c r="L421" s="70" t="s">
        <v>602</v>
      </c>
      <c r="M421" s="61" t="str">
        <f t="shared" si="25"/>
        <v>oci</v>
      </c>
      <c r="N421" s="73" t="s">
        <v>602</v>
      </c>
      <c r="O421">
        <v>317</v>
      </c>
    </row>
    <row r="422" spans="1:15" ht="12.95" customHeight="1" x14ac:dyDescent="0.25">
      <c r="A422" s="52">
        <v>118</v>
      </c>
      <c r="B422" s="22" t="s">
        <v>163</v>
      </c>
      <c r="C422" s="14">
        <v>100</v>
      </c>
      <c r="D422" s="80" t="s">
        <v>601</v>
      </c>
      <c r="E422" s="61" t="str">
        <f t="shared" si="26"/>
        <v>La OCI, mediante la actividad "evaluación de la gestión del riesgo en la Entidad" verifica la suficiencia y efectividad de los controles en las políticas y procedimientos para lograr los objetivos establecidos en la planeación de la Entidad.</v>
      </c>
      <c r="F422" s="61" t="str">
        <f t="shared" si="27"/>
        <v>La OCI, mediante la actividad "evaluación de la gestión del riesgo en la Entidad" verifica la suficiencia y efectividad de los controles en las políticas y procedimientos para lograr los objetivos establecidos en la planeación de la Entidad.</v>
      </c>
      <c r="G422" s="61" t="s">
        <v>601</v>
      </c>
      <c r="H422" s="15" t="str">
        <f t="shared" si="24"/>
        <v>ultima</v>
      </c>
      <c r="I422" s="15" t="s">
        <v>189</v>
      </c>
      <c r="J422" s="80" t="s">
        <v>601</v>
      </c>
      <c r="K422" s="15" t="s">
        <v>55</v>
      </c>
      <c r="L422" s="70" t="s">
        <v>602</v>
      </c>
      <c r="M422" s="61" t="str">
        <f t="shared" si="25"/>
        <v>oci</v>
      </c>
      <c r="N422" s="73" t="s">
        <v>602</v>
      </c>
      <c r="O422">
        <v>318</v>
      </c>
    </row>
    <row r="423" spans="1:15" ht="12.95" customHeight="1" x14ac:dyDescent="0.25">
      <c r="A423" s="52">
        <v>119</v>
      </c>
      <c r="B423" s="13" t="s">
        <v>164</v>
      </c>
      <c r="C423" s="14">
        <v>100</v>
      </c>
      <c r="D423" s="80" t="s">
        <v>194</v>
      </c>
      <c r="E423" s="61" t="str">
        <f t="shared" si="26"/>
        <v>La entidad cuenta con el instrumento de Instrumento de Registro y Control de Acciones, mediante el cual se le hace seguimiento a las acciones de mejora establecidas para los diferentes hallazgos.</v>
      </c>
      <c r="F423" s="61" t="str">
        <f t="shared" si="27"/>
        <v>La entidad cuenta con el instrumento de Instrumento de Registro y Control de Acciones, mediante el cual se le hace seguimiento a las acciones de mejora establecidas para los diferentes hallazgos.</v>
      </c>
      <c r="G423" s="61" t="s">
        <v>194</v>
      </c>
      <c r="H423" s="15" t="str">
        <f t="shared" si="24"/>
        <v>ultima</v>
      </c>
      <c r="I423" s="15" t="s">
        <v>189</v>
      </c>
      <c r="J423" s="80" t="s">
        <v>194</v>
      </c>
      <c r="K423" s="15" t="s">
        <v>55</v>
      </c>
      <c r="L423" s="70" t="s">
        <v>602</v>
      </c>
      <c r="M423" s="61" t="str">
        <f t="shared" si="25"/>
        <v>oci</v>
      </c>
      <c r="N423" s="73" t="s">
        <v>602</v>
      </c>
      <c r="O423">
        <v>319</v>
      </c>
    </row>
  </sheetData>
  <protectedRanges>
    <protectedRange sqref="M4:M423 E4:I423" name="Simulado_1_6"/>
    <protectedRange sqref="D254:D287 J337:J338 J349:J409 J412:J416 J418:J423 D323:D423 J332:J334" name="Simulado_1_1_1"/>
    <protectedRange sqref="J245:K287 K318:K322 J323:K329 J330:J331 J335:K336 K337:K338 J339:K348 K349:K423 C245:C287 C323:C423 K330:K334" name="Simulado_1_2"/>
    <protectedRange sqref="C4:C8 J4:K8" name="Simulado_1_2_2_3"/>
    <protectedRange sqref="D4:D8" name="Simulado_1_1_1_2_2"/>
    <protectedRange sqref="C9 J9:K9" name="Simulado_1_2_8_1"/>
    <protectedRange sqref="D9" name="Simulado_1_1_1_3_1"/>
    <protectedRange sqref="C10 J10:K10" name="Simulado_1_2_9_1"/>
    <protectedRange sqref="D10" name="Simulado_1_1_1_4_1"/>
    <protectedRange sqref="K11 C11" name="Simulado_1_2_10_1"/>
    <protectedRange sqref="J11 D11" name="Simulado_1_1_1_5_1"/>
    <protectedRange sqref="K12:K14 C12:C14 J13" name="Simulado_1_2_11_1"/>
    <protectedRange sqref="D12:D14 J12 J14" name="Simulado_1_1_1_6_1"/>
    <protectedRange sqref="K15:K23 C15:C23 J23" name="Simulado_1_2_12_1"/>
    <protectedRange sqref="D15:D23 J15:J22" name="Simulado_1_1_1_7_1"/>
    <protectedRange sqref="K24:K25 C24:C25" name="Simulado_1_2_13_1"/>
    <protectedRange sqref="J24:J25 D24:D25" name="Simulado_1_1_1_8_1"/>
    <protectedRange sqref="K26:K28 C26:C28" name="Simulado_1_2_14_1"/>
    <protectedRange sqref="J26:J28 D26:D28" name="Simulado_1_1_1_9_1"/>
    <protectedRange sqref="K29 C29" name="Simulado_1_2_15_1"/>
    <protectedRange sqref="J29 D29" name="Simulado_1_1_1_10_1"/>
    <protectedRange sqref="K30:K31 C30:C31" name="Simulado_1_2_16_1"/>
    <protectedRange sqref="J30:J31 D30:D31" name="Simulado_1_1_1_11_1"/>
    <protectedRange sqref="C32 J32:K32" name="Simulado_1_2_17_1"/>
    <protectedRange sqref="D32" name="Simulado_1_1_1_12_1"/>
    <protectedRange sqref="K33 C33" name="Simulado_1_2_18_1"/>
    <protectedRange sqref="J33 D33" name="Simulado_1_1_1_13_1"/>
    <protectedRange sqref="K34:K35 C34:C35 J34" name="Simulado_1_2_19_1"/>
    <protectedRange sqref="D34:D35 J35" name="Simulado_1_1_1_14_1"/>
    <protectedRange sqref="J36:K36 C36" name="Simulado_1_2_20_1"/>
    <protectedRange sqref="D36" name="Simulado_1_1_1_15_1"/>
    <protectedRange sqref="K37:K40 C37:C40 J38 J40" name="Simulado_1_2_21_1"/>
    <protectedRange sqref="D37:D40 J37 J39" name="Simulado_1_1_1_16_1"/>
    <protectedRange sqref="K41:K42 C41:C42" name="Simulado_1_2_22_1"/>
    <protectedRange sqref="J41:J42 D41:D42" name="Simulado_1_1_1_17_1"/>
    <protectedRange sqref="K43 C43" name="Simulado_1_2_23_1"/>
    <protectedRange sqref="J43 D43" name="Simulado_1_1_1_18_1"/>
    <protectedRange sqref="K44 C44" name="Simulado_1_2_24_1"/>
    <protectedRange sqref="J44 D44" name="Simulado_1_1_1_19_1"/>
    <protectedRange sqref="K45 C45" name="Simulado_1_2_25_1"/>
    <protectedRange sqref="D45" name="Simulado_1_1_1_20_1"/>
    <protectedRange sqref="J45" name="Simulado_1_2_1_2_1"/>
    <protectedRange sqref="K46:K50 C46:C50" name="Simulado_1_2_26_1"/>
    <protectedRange sqref="J46:J50 D46:D50" name="Simulado_1_1_1_21_1"/>
    <protectedRange sqref="K51 C51" name="Simulado_1_2_27_1"/>
    <protectedRange sqref="J51 D51" name="Simulado_1_1_1_22_1"/>
    <protectedRange sqref="K52:K54 C52:C54" name="Simulado_1_2_28_1"/>
    <protectedRange sqref="J52:J54 D52:D54" name="Simulado_1_1_1_23_1"/>
    <protectedRange sqref="C55 J55:K55" name="Simulado_1_2_29_1"/>
    <protectedRange sqref="D55" name="Simulado_1_1_1_24_1"/>
    <protectedRange sqref="K56:K57 C56:C57" name="Simulado_1_2_30_1"/>
    <protectedRange sqref="J56:J57 D56:D57" name="Simulado_1_1_1_25_1"/>
    <protectedRange sqref="K58 C58" name="Simulado_1_2_31_1"/>
    <protectedRange sqref="J58 D58" name="Simulado_1_1_1_26_1"/>
    <protectedRange sqref="K59 C59" name="Simulado_1_2_32_1"/>
    <protectedRange sqref="J59 D59" name="Simulado_1_1_1_27_1"/>
    <protectedRange sqref="K60:K61 C60:C61" name="Simulado_1_2_33_1"/>
    <protectedRange sqref="J60:J61 D60:D61" name="Simulado_1_1_1_28_1"/>
    <protectedRange sqref="K62 C62" name="Simulado_1_2_34_1"/>
    <protectedRange sqref="J62 D62" name="Simulado_1_1_1_29_1"/>
    <protectedRange sqref="K63:K66 C63:C66 J66" name="Simulado_1_2_35_1"/>
    <protectedRange sqref="D63:D66 J63:J65" name="Simulado_1_1_1_30_1"/>
    <protectedRange sqref="K67:K68 C67:C68" name="Simulado_1_2_36_1"/>
    <protectedRange sqref="J67:J68 D67:D68" name="Simulado_1_1_1_31_1"/>
    <protectedRange sqref="K69 C69" name="Simulado_1_2_37_1"/>
    <protectedRange sqref="J69 D69" name="Simulado_1_1_1_32_1"/>
    <protectedRange sqref="K70 C70" name="Simulado_1_3_1_2"/>
    <protectedRange sqref="J70 D70" name="Simulado_1_1_2_26"/>
    <protectedRange sqref="K71:K75 C71:C75" name="Simulado_1_3_6_1"/>
    <protectedRange sqref="J71:J75 D71:D75" name="Simulado_1_1_2_1_1"/>
    <protectedRange sqref="K76 C76" name="Simulado_1_3_7_1"/>
    <protectedRange sqref="J76 D76" name="Simulado_1_1_2_2_1"/>
    <protectedRange sqref="K77:K79 C77:C79" name="Simulado_1_3_8_1"/>
    <protectedRange sqref="J77:J79 D77:D79" name="Simulado_1_1_2_3_1"/>
    <protectedRange sqref="K80 C80" name="Simulado_1_3_9_1"/>
    <protectedRange sqref="J80 D80" name="Simulado_1_1_2_4_1"/>
    <protectedRange sqref="K81:K82 C81:C82" name="Simulado_1_3_10_1"/>
    <protectedRange sqref="J81:J82 D81:D82" name="Simulado_1_1_2_5_1"/>
    <protectedRange sqref="K83 C83" name="Simulado_1_3_11_1"/>
    <protectedRange sqref="J83 D83" name="Simulado_1_1_2_6_1"/>
    <protectedRange sqref="K84 C84" name="Simulado_1_3_12_1"/>
    <protectedRange sqref="J84 D84" name="Simulado_1_1_2_7_1"/>
    <protectedRange sqref="K85:K86 C85:C86" name="Simulado_1_3_13_1"/>
    <protectedRange sqref="J85:J86 D85:D86" name="Simulado_1_1_2_8_1"/>
    <protectedRange sqref="K87 C87" name="Simulado_1_3_14_1"/>
    <protectedRange sqref="J87 D87" name="Simulado_1_1_2_9_1"/>
    <protectedRange sqref="K88:K91 C88:C91" name="Simulado_1_3_15_1"/>
    <protectedRange sqref="J88:J91 D88:D91" name="Simulado_1_1_2_10_1"/>
    <protectedRange sqref="K92:K93 C92:C93" name="Simulado_1_3_16_1"/>
    <protectedRange sqref="J92:J93 D92:D93" name="Simulado_1_1_2_11_1"/>
    <protectedRange sqref="K94 C94" name="Simulado_1_3_17_1"/>
    <protectedRange sqref="J94 D94" name="Simulado_1_1_2_12_1"/>
    <protectedRange sqref="C95 J95:K95" name="Simulado_1_2_38_1"/>
    <protectedRange sqref="D95" name="Simulado_1_1_1_33_1"/>
    <protectedRange sqref="C96 J96:K96" name="Simulado_1_2_39_1"/>
    <protectedRange sqref="D96" name="Simulado_1_1_1_34_1"/>
    <protectedRange sqref="C97 J97:K97" name="Simulado_1_2_40_1"/>
    <protectedRange sqref="D97" name="Simulado_1_1_1_35_1"/>
    <protectedRange sqref="C98 J98:K98" name="Simulado_1_2_41_1"/>
    <protectedRange sqref="D98" name="Simulado_1_1_1_36_1"/>
    <protectedRange sqref="C99 J99:K99" name="Simulado_1_2_42_1"/>
    <protectedRange sqref="D99" name="Simulado_1_1_1_37_1"/>
    <protectedRange sqref="C100 J100:K100" name="Simulado_1_2_43_1"/>
    <protectedRange sqref="D100" name="Simulado_1_1_1_38_1"/>
    <protectedRange sqref="C101 J101:K101" name="Simulado_1_2_44_1"/>
    <protectedRange sqref="D101" name="Simulado_1_1_1_39_1"/>
    <protectedRange sqref="C102:C106 J102:K106" name="Simulado_1_2_45_1"/>
    <protectedRange sqref="D102:D106" name="Simulado_1_1_1_40_1"/>
    <protectedRange sqref="C107:C109 J107:K109" name="Simulado_1_2_46_1"/>
    <protectedRange sqref="D107:D109" name="Simulado_1_1_1_41_1"/>
    <protectedRange sqref="C110:C112 J110:K112" name="Simulado_1_2_47_1"/>
    <protectedRange sqref="D110:D112" name="Simulado_1_1_1_42_1"/>
    <protectedRange sqref="C113:C116 J113:K116" name="Simulado_1_2_48_1"/>
    <protectedRange sqref="D113:D116" name="Simulado_1_1_1_43_1"/>
    <protectedRange sqref="C117:C120 J117:K120" name="Simulado_1_2_49_1"/>
    <protectedRange sqref="D117:D120" name="Simulado_1_1_1_44_1"/>
    <protectedRange sqref="C121 J121:K121" name="Simulado_1_2_50_1"/>
    <protectedRange sqref="D121" name="Simulado_1_1_1_45_1"/>
    <protectedRange sqref="C122:C123 J122:K123" name="Simulado_1_2_51_1"/>
    <protectedRange sqref="D122:D123" name="Simulado_1_1_1_46_1"/>
    <protectedRange sqref="C124:C125 J124:K125" name="Simulado_1_2_52_1"/>
    <protectedRange sqref="D124:D125" name="Simulado_1_1_1_47_1"/>
    <protectedRange sqref="C126:C131 J126:K131" name="Simulado_1_2_53_1"/>
    <protectedRange sqref="D126:D131" name="Simulado_1_1_1_48_1"/>
    <protectedRange sqref="C132 J132:K132" name="Simulado_1_2_54_1"/>
    <protectedRange sqref="D132" name="Simulado_1_1_1_49_1"/>
    <protectedRange sqref="C133:C137 J133:K137" name="Simulado_1_2_55_1"/>
    <protectedRange sqref="D133:D137" name="Simulado_1_1_1_50_1"/>
    <protectedRange sqref="C138 J138:K138" name="Simulado_1_2_56_1"/>
    <protectedRange sqref="D138" name="Simulado_1_1_1_51_1"/>
    <protectedRange sqref="C139:C141 J139:K141" name="Simulado_1_2_57_1"/>
    <protectedRange sqref="D139:D141" name="Simulado_1_1_1_52_1"/>
    <protectedRange sqref="C142 J142:K142" name="Simulado_1_2_58_1"/>
    <protectedRange sqref="D142" name="Simulado_1_1_1_53_1"/>
    <protectedRange sqref="C143:C144 J143:K144" name="Simulado_1_2_59_1"/>
    <protectedRange sqref="D143:D144" name="Simulado_1_1_1_54_1"/>
    <protectedRange sqref="C145 J145:K145" name="Simulado_1_2_60_1"/>
    <protectedRange sqref="D145" name="Simulado_1_1_1_55_1"/>
    <protectedRange sqref="C146 J146:K146" name="Simulado_1_2_61_1"/>
    <protectedRange sqref="D146" name="Simulado_1_1_1_56_1"/>
    <protectedRange sqref="C147:C148 J147:K148" name="Simulado_1_2_62_1"/>
    <protectedRange sqref="D147:D148" name="Simulado_1_1_1_57_1"/>
    <protectedRange sqref="C149 J149:K149" name="Simulado_1_2_63_1"/>
    <protectedRange sqref="D149" name="Simulado_1_1_1_58_1"/>
    <protectedRange sqref="C150:C153 J150:K153" name="Simulado_1_2_64_1"/>
    <protectedRange sqref="D150:D153" name="Simulado_1_1_1_59_1"/>
    <protectedRange sqref="C154:C155 J154:K155" name="Simulado_1_2_65_1"/>
    <protectedRange sqref="D154:D155" name="Simulado_1_1_1_60_1"/>
    <protectedRange sqref="C156 J156:K156" name="Simulado_1_2_66_1"/>
    <protectedRange sqref="D156" name="Simulado_1_1_1_61_1"/>
    <protectedRange sqref="C157 J157:K157" name="Simulado_1_2_67_1"/>
    <protectedRange sqref="D157" name="Simulado_1_1_1_62_1"/>
    <protectedRange sqref="C158:C162 J158:K162" name="Simulado_1_2_68_1"/>
    <protectedRange sqref="D158:D162" name="Simulado_1_1_1_63_1"/>
    <protectedRange sqref="C163 J163:K163" name="Simulado_1_2_69_1"/>
    <protectedRange sqref="D163" name="Simulado_1_1_1_64_1"/>
    <protectedRange sqref="C164:C166 J164:K166" name="Simulado_1_2_70_1"/>
    <protectedRange sqref="D164:D166" name="Simulado_1_1_1_65_1"/>
    <protectedRange sqref="C167 J167:K167" name="Simulado_1_2_71_1"/>
    <protectedRange sqref="D167" name="Simulado_1_1_1_66_1"/>
    <protectedRange sqref="C168:C169 J168:K169" name="Simulado_1_2_72_1"/>
    <protectedRange sqref="D168:D169" name="Simulado_1_1_1_67_1"/>
    <protectedRange sqref="C170 J170:K170" name="Simulado_1_2_73_1"/>
    <protectedRange sqref="D170" name="Simulado_1_1_1_68_1"/>
    <protectedRange sqref="C171 J171:K171" name="Simulado_1_2_74_1"/>
    <protectedRange sqref="D171" name="Simulado_1_1_1_69_1"/>
    <protectedRange sqref="C172:C173 J172:K173" name="Simulado_1_2_75_1"/>
    <protectedRange sqref="D172:D173" name="Simulado_1_1_1_70_1"/>
    <protectedRange sqref="C174 J174:K174" name="Simulado_1_2_76_1"/>
    <protectedRange sqref="D174" name="Simulado_1_1_1_71_1"/>
    <protectedRange sqref="C175:C178 J175:K178" name="Simulado_1_2_77_1"/>
    <protectedRange sqref="D175:D178" name="Simulado_1_1_1_72_1"/>
    <protectedRange sqref="C179:C180 J179:K180" name="Simulado_1_2_78_1"/>
    <protectedRange sqref="D179:D180" name="Simulado_1_1_1_73_1"/>
    <protectedRange sqref="C181 J181:K181" name="Simulado_1_2_79_1"/>
    <protectedRange sqref="D181" name="Simulado_1_1_1_74_1"/>
    <protectedRange sqref="J182:K182 C182" name="Simulado_1_3_18_1"/>
    <protectedRange sqref="D182" name="Simulado_1_1_2_13_1"/>
    <protectedRange sqref="K183:K187 C183:C187 J184:J185 J187" name="Simulado_1_3_19_1"/>
    <protectedRange sqref="D183:D187" name="Simulado_1_1_2_14_1"/>
    <protectedRange sqref="J183" name="Simulado_1_2_80_1"/>
    <protectedRange sqref="J186" name="Simulado_1_2_1_3_1"/>
    <protectedRange sqref="C188 J188:K188" name="Simulado_1_3_20_1"/>
    <protectedRange sqref="D188" name="Simulado_1_1_2_15_1"/>
    <protectedRange sqref="C189:C191 J189:K191" name="Simulado_1_3_21_1"/>
    <protectedRange sqref="D189:D191" name="Simulado_1_1_2_16_1"/>
    <protectedRange sqref="C192 J192:K192" name="Simulado_1_3_22_1"/>
    <protectedRange sqref="D192" name="Simulado_1_1_2_17_1"/>
    <protectedRange sqref="C193:C194 J193:K194" name="Simulado_1_3_23_1"/>
    <protectedRange sqref="D193:D194" name="Simulado_1_1_2_18_1"/>
    <protectedRange sqref="C195 J195:K195" name="Simulado_1_3_24_1"/>
    <protectedRange sqref="D195" name="Simulado_1_1_2_19_1"/>
    <protectedRange sqref="C196 J196:K196" name="Simulado_1_3_25_1"/>
    <protectedRange sqref="D196" name="Simulado_1_1_2_20_1"/>
    <protectedRange sqref="C197:C198 J197:K198" name="Simulado_1_3_26_1"/>
    <protectedRange sqref="D197:D198" name="Simulado_1_1_2_21_1"/>
    <protectedRange sqref="C199 J199:K199" name="Simulado_1_3_27_1"/>
    <protectedRange sqref="D199" name="Simulado_1_1_2_22_1"/>
    <protectedRange sqref="K200:K203 C200:C203 J200:J201 J203" name="Simulado_1_3_28_1"/>
    <protectedRange sqref="D200:D203" name="Simulado_1_1_2_23_1"/>
    <protectedRange sqref="J202" name="Simulado_1_2_2_1_2"/>
    <protectedRange sqref="C204:C205 J204:K205" name="Simulado_1_3_29_1"/>
    <protectedRange sqref="D204:D205" name="Simulado_1_1_2_24_1"/>
    <protectedRange sqref="C206 J206:K206" name="Simulado_1_3_30_1"/>
    <protectedRange sqref="D206" name="Simulado_1_1_2_25_1"/>
    <protectedRange sqref="J207:K207 C207" name="Simulado_1_2_81_1"/>
    <protectedRange sqref="D207" name="Simulado_1_1_1_75_1"/>
    <protectedRange sqref="K208:K212 C208:C212 J210" name="Simulado_1_2_82_1"/>
    <protectedRange sqref="D208:D212" name="Simulado_1_1_1_76_1"/>
    <protectedRange sqref="J208" name="Simulado_1_2_1_4_1"/>
    <protectedRange sqref="J209" name="Simulado_1_3_31_1"/>
    <protectedRange sqref="J211" name="Simulado_1_2_1_1_1_1"/>
    <protectedRange sqref="J212" name="Simulado_1_3_1_1_1"/>
    <protectedRange sqref="K213 C213" name="Simulado_1_2_83_1"/>
    <protectedRange sqref="D213" name="Simulado_1_1_1_77_1"/>
    <protectedRange sqref="J213" name="Simulado_1_3_2_1_1"/>
    <protectedRange sqref="K214:K216 C214:C216 J216" name="Simulado_1_2_84_1"/>
    <protectedRange sqref="D214:D216" name="Simulado_1_1_1_78_1"/>
    <protectedRange sqref="J214:J215" name="Simulado_1_3_2_2_1"/>
    <protectedRange sqref="C217 J217:K217" name="Simulado_1_2_85_1"/>
    <protectedRange sqref="D217" name="Simulado_1_1_1_79_1"/>
    <protectedRange sqref="K218:K219 C218:C219" name="Simulado_1_2_86_1"/>
    <protectedRange sqref="D218:D219" name="Simulado_1_1_1_80_1"/>
    <protectedRange sqref="J218:J219" name="Simulado_1_3_2_3_1"/>
    <protectedRange sqref="C220 J220:K220" name="Simulado_1_2_87_1"/>
    <protectedRange sqref="D220" name="Simulado_1_1_1_81_1"/>
    <protectedRange sqref="C221 J221:K221" name="Simulado_1_2_88_1"/>
    <protectedRange sqref="D221" name="Simulado_1_1_1_82_1"/>
    <protectedRange sqref="K222:K223 C222:C223" name="Simulado_1_2_89_1"/>
    <protectedRange sqref="D222:D223" name="Simulado_1_1_1_83_1"/>
    <protectedRange sqref="J222" name="Simulado_1_3_2_4_1"/>
    <protectedRange sqref="J223" name="Simulado_1_3_3_1_1"/>
    <protectedRange sqref="K224 C224" name="Simulado_1_2_90_1"/>
    <protectedRange sqref="D224" name="Simulado_1_1_1_84_1"/>
    <protectedRange sqref="J224" name="Simulado_1_3_2_5_1"/>
    <protectedRange sqref="K225:K228 C225:C228 J226" name="Simulado_1_2_91_1"/>
    <protectedRange sqref="D225:D228" name="Simulado_1_1_1_85_1"/>
    <protectedRange sqref="J225" name="Simulado_1_3_4_1_1"/>
    <protectedRange sqref="J227" name="Simulado_1_2_2_2_1"/>
    <protectedRange sqref="J228" name="Simulado_1_3_5_1_1"/>
    <protectedRange sqref="K229:K230 C229:C230" name="Simulado_1_2_92_1"/>
    <protectedRange sqref="D229:D230" name="Simulado_1_1_1_86_1"/>
    <protectedRange sqref="J229:J230" name="Simulado_1_3_5_2_1"/>
    <protectedRange sqref="K231 C231" name="Simulado_1_2_93_1"/>
    <protectedRange sqref="D231" name="Simulado_1_1_1_87_1"/>
    <protectedRange sqref="J231" name="Simulado_1_3_5_3_1"/>
    <protectedRange sqref="C232:C233 J232:K233" name="Simulado_1_2_94_1"/>
    <protectedRange sqref="D232:D233" name="Simulado_1_1_1_88_1"/>
    <protectedRange sqref="C234 J234:K234" name="Simulado_1_2_95_1"/>
    <protectedRange sqref="D234" name="Simulado_1_1_1_89_1"/>
    <protectedRange sqref="C235 J235:K235" name="Simulado_1_2_96_1"/>
    <protectedRange sqref="D235" name="Simulado_1_1_1_90_1"/>
    <protectedRange sqref="C236:C240 J236:K240" name="Simulado_1_2_97_1"/>
    <protectedRange sqref="D236:D240" name="Simulado_1_1_1_91_1"/>
    <protectedRange sqref="C241 J241:K241" name="Simulado_1_2_98_1"/>
    <protectedRange sqref="D241" name="Simulado_1_1_1_92_1"/>
    <protectedRange sqref="C242:C244 J242:K244" name="Simulado_1_2_99_1"/>
    <protectedRange sqref="D242:D244" name="Simulado_1_1_1_93_1"/>
    <protectedRange sqref="D245:D246" name="Simulado_1_1_1_94_1"/>
    <protectedRange sqref="D247" name="Simulado_1_1_1_95_1"/>
    <protectedRange sqref="D248:D249" name="Simulado_1_1_1_96_1"/>
    <protectedRange sqref="D250" name="Simulado_1_1_1_97_1"/>
    <protectedRange sqref="D251" name="Simulado_1_1_1_98_1"/>
    <protectedRange sqref="D252:D253" name="Simulado_1_1_1_99_1"/>
    <protectedRange sqref="K288:K292 C288:C322" name="Simulado_1_2_1"/>
    <protectedRange sqref="K293" name="Simulado_1_2_3"/>
    <protectedRange sqref="K294:K298" name="Simulado_1_2_4"/>
    <protectedRange sqref="K299" name="Simulado_1_2_5"/>
    <protectedRange sqref="K300:K304" name="Simulado_1_2_6"/>
    <protectedRange sqref="K305:K317" name="Simulado_1_2_7"/>
  </protectedRanges>
  <autoFilter ref="A3:O423" xr:uid="{F7786B28-DE21-41C6-87FB-F3B23572117E}">
    <filterColumn colId="8">
      <filters>
        <filter val="ultima"/>
      </filters>
    </filterColumn>
  </autoFilter>
  <sortState ref="A4:O423">
    <sortCondition ref="A4:A423"/>
  </sortState>
  <conditionalFormatting sqref="C9">
    <cfRule type="cellIs" dxfId="1574" priority="1086" operator="between">
      <formula>81</formula>
      <formula>100</formula>
    </cfRule>
    <cfRule type="cellIs" dxfId="1573" priority="1087" operator="between">
      <formula>61</formula>
      <formula>80</formula>
    </cfRule>
    <cfRule type="cellIs" dxfId="1572" priority="1088" operator="between">
      <formula>41</formula>
      <formula>60</formula>
    </cfRule>
    <cfRule type="cellIs" dxfId="1571" priority="1089" operator="between">
      <formula>21</formula>
      <formula>40</formula>
    </cfRule>
    <cfRule type="cellIs" dxfId="1570" priority="1090" operator="between">
      <formula>1</formula>
      <formula>20</formula>
    </cfRule>
  </conditionalFormatting>
  <conditionalFormatting sqref="C9">
    <cfRule type="cellIs" dxfId="1569" priority="1081" operator="between">
      <formula>81</formula>
      <formula>100</formula>
    </cfRule>
    <cfRule type="cellIs" dxfId="1568" priority="1082" operator="between">
      <formula>61</formula>
      <formula>80</formula>
    </cfRule>
    <cfRule type="cellIs" dxfId="1567" priority="1083" operator="between">
      <formula>41</formula>
      <formula>60</formula>
    </cfRule>
    <cfRule type="cellIs" dxfId="1566" priority="1084" operator="between">
      <formula>21</formula>
      <formula>40</formula>
    </cfRule>
    <cfRule type="cellIs" dxfId="1565" priority="1085" operator="between">
      <formula>1</formula>
      <formula>20</formula>
    </cfRule>
  </conditionalFormatting>
  <conditionalFormatting sqref="C10">
    <cfRule type="cellIs" dxfId="1564" priority="1076" operator="between">
      <formula>81</formula>
      <formula>100</formula>
    </cfRule>
    <cfRule type="cellIs" dxfId="1563" priority="1077" operator="between">
      <formula>61</formula>
      <formula>80</formula>
    </cfRule>
    <cfRule type="cellIs" dxfId="1562" priority="1078" operator="between">
      <formula>41</formula>
      <formula>60</formula>
    </cfRule>
    <cfRule type="cellIs" dxfId="1561" priority="1079" operator="between">
      <formula>21</formula>
      <formula>40</formula>
    </cfRule>
    <cfRule type="cellIs" dxfId="1560" priority="1080" operator="between">
      <formula>1</formula>
      <formula>20</formula>
    </cfRule>
  </conditionalFormatting>
  <conditionalFormatting sqref="C10">
    <cfRule type="cellIs" dxfId="1559" priority="1071" operator="between">
      <formula>81</formula>
      <formula>100</formula>
    </cfRule>
    <cfRule type="cellIs" dxfId="1558" priority="1072" operator="between">
      <formula>61</formula>
      <formula>80</formula>
    </cfRule>
    <cfRule type="cellIs" dxfId="1557" priority="1073" operator="between">
      <formula>41</formula>
      <formula>60</formula>
    </cfRule>
    <cfRule type="cellIs" dxfId="1556" priority="1074" operator="between">
      <formula>21</formula>
      <formula>40</formula>
    </cfRule>
    <cfRule type="cellIs" dxfId="1555" priority="1075" operator="between">
      <formula>1</formula>
      <formula>20</formula>
    </cfRule>
  </conditionalFormatting>
  <conditionalFormatting sqref="C49">
    <cfRule type="cellIs" dxfId="1554" priority="986" operator="between">
      <formula>81</formula>
      <formula>100</formula>
    </cfRule>
    <cfRule type="cellIs" dxfId="1553" priority="987" operator="between">
      <formula>61</formula>
      <formula>80</formula>
    </cfRule>
    <cfRule type="cellIs" dxfId="1552" priority="988" operator="between">
      <formula>41</formula>
      <formula>60</formula>
    </cfRule>
    <cfRule type="cellIs" dxfId="1551" priority="989" operator="between">
      <formula>21</formula>
      <formula>40</formula>
    </cfRule>
    <cfRule type="cellIs" dxfId="1550" priority="990" operator="between">
      <formula>1</formula>
      <formula>20</formula>
    </cfRule>
  </conditionalFormatting>
  <conditionalFormatting sqref="C49">
    <cfRule type="cellIs" dxfId="1549" priority="981" operator="between">
      <formula>81</formula>
      <formula>100</formula>
    </cfRule>
    <cfRule type="cellIs" dxfId="1548" priority="982" operator="between">
      <formula>61</formula>
      <formula>80</formula>
    </cfRule>
    <cfRule type="cellIs" dxfId="1547" priority="983" operator="between">
      <formula>41</formula>
      <formula>60</formula>
    </cfRule>
    <cfRule type="cellIs" dxfId="1546" priority="984" operator="between">
      <formula>21</formula>
      <formula>40</formula>
    </cfRule>
    <cfRule type="cellIs" dxfId="1545" priority="985" operator="between">
      <formula>1</formula>
      <formula>20</formula>
    </cfRule>
  </conditionalFormatting>
  <conditionalFormatting sqref="C70:C94">
    <cfRule type="cellIs" dxfId="1544" priority="936" operator="between">
      <formula>81</formula>
      <formula>100</formula>
    </cfRule>
    <cfRule type="cellIs" dxfId="1543" priority="937" operator="between">
      <formula>61</formula>
      <formula>80</formula>
    </cfRule>
    <cfRule type="cellIs" dxfId="1542" priority="938" operator="between">
      <formula>41</formula>
      <formula>60</formula>
    </cfRule>
    <cfRule type="cellIs" dxfId="1541" priority="939" operator="between">
      <formula>2</formula>
      <formula>40</formula>
    </cfRule>
    <cfRule type="cellIs" dxfId="1540" priority="940" operator="between">
      <formula>-1</formula>
      <formula>1</formula>
    </cfRule>
  </conditionalFormatting>
  <conditionalFormatting sqref="C95:C131">
    <cfRule type="cellIs" dxfId="1539" priority="881" operator="between">
      <formula>81</formula>
      <formula>100</formula>
    </cfRule>
    <cfRule type="cellIs" dxfId="1538" priority="882" operator="between">
      <formula>61</formula>
      <formula>80</formula>
    </cfRule>
    <cfRule type="cellIs" dxfId="1537" priority="883" operator="between">
      <formula>41</formula>
      <formula>60</formula>
    </cfRule>
    <cfRule type="cellIs" dxfId="1536" priority="884" operator="between">
      <formula>2</formula>
      <formula>40</formula>
    </cfRule>
    <cfRule type="cellIs" dxfId="1535" priority="885" operator="between">
      <formula>-1</formula>
      <formula>1</formula>
    </cfRule>
  </conditionalFormatting>
  <conditionalFormatting sqref="C107">
    <cfRule type="cellIs" dxfId="1534" priority="836" operator="between">
      <formula>81</formula>
      <formula>100</formula>
    </cfRule>
    <cfRule type="cellIs" dxfId="1533" priority="837" operator="between">
      <formula>61</formula>
      <formula>80</formula>
    </cfRule>
    <cfRule type="cellIs" dxfId="1532" priority="838" operator="between">
      <formula>41</formula>
      <formula>60</formula>
    </cfRule>
    <cfRule type="cellIs" dxfId="1531" priority="839" operator="between">
      <formula>21</formula>
      <formula>40</formula>
    </cfRule>
    <cfRule type="cellIs" dxfId="1530" priority="840" operator="between">
      <formula>1</formula>
      <formula>20</formula>
    </cfRule>
  </conditionalFormatting>
  <conditionalFormatting sqref="C107">
    <cfRule type="cellIs" dxfId="1529" priority="831" operator="between">
      <formula>81</formula>
      <formula>100</formula>
    </cfRule>
    <cfRule type="cellIs" dxfId="1528" priority="832" operator="between">
      <formula>61</formula>
      <formula>80</formula>
    </cfRule>
    <cfRule type="cellIs" dxfId="1527" priority="833" operator="between">
      <formula>41</formula>
      <formula>60</formula>
    </cfRule>
    <cfRule type="cellIs" dxfId="1526" priority="834" operator="between">
      <formula>21</formula>
      <formula>40</formula>
    </cfRule>
    <cfRule type="cellIs" dxfId="1525" priority="835" operator="between">
      <formula>1</formula>
      <formula>20</formula>
    </cfRule>
  </conditionalFormatting>
  <conditionalFormatting sqref="C110">
    <cfRule type="cellIs" dxfId="1524" priority="806" operator="between">
      <formula>81</formula>
      <formula>100</formula>
    </cfRule>
    <cfRule type="cellIs" dxfId="1523" priority="807" operator="between">
      <formula>61</formula>
      <formula>80</formula>
    </cfRule>
    <cfRule type="cellIs" dxfId="1522" priority="808" operator="between">
      <formula>41</formula>
      <formula>60</formula>
    </cfRule>
    <cfRule type="cellIs" dxfId="1521" priority="809" operator="between">
      <formula>21</formula>
      <formula>40</formula>
    </cfRule>
    <cfRule type="cellIs" dxfId="1520" priority="810" operator="between">
      <formula>1</formula>
      <formula>20</formula>
    </cfRule>
  </conditionalFormatting>
  <conditionalFormatting sqref="C110">
    <cfRule type="cellIs" dxfId="1519" priority="801" operator="between">
      <formula>81</formula>
      <formula>100</formula>
    </cfRule>
    <cfRule type="cellIs" dxfId="1518" priority="802" operator="between">
      <formula>61</formula>
      <formula>80</formula>
    </cfRule>
    <cfRule type="cellIs" dxfId="1517" priority="803" operator="between">
      <formula>41</formula>
      <formula>60</formula>
    </cfRule>
    <cfRule type="cellIs" dxfId="1516" priority="804" operator="between">
      <formula>21</formula>
      <formula>40</formula>
    </cfRule>
    <cfRule type="cellIs" dxfId="1515" priority="805" operator="between">
      <formula>1</formula>
      <formula>20</formula>
    </cfRule>
  </conditionalFormatting>
  <conditionalFormatting sqref="C120">
    <cfRule type="cellIs" dxfId="1514" priority="776" operator="between">
      <formula>81</formula>
      <formula>100</formula>
    </cfRule>
    <cfRule type="cellIs" dxfId="1513" priority="777" operator="between">
      <formula>61</formula>
      <formula>80</formula>
    </cfRule>
    <cfRule type="cellIs" dxfId="1512" priority="778" operator="between">
      <formula>41</formula>
      <formula>60</formula>
    </cfRule>
    <cfRule type="cellIs" dxfId="1511" priority="779" operator="between">
      <formula>21</formula>
      <formula>40</formula>
    </cfRule>
    <cfRule type="cellIs" dxfId="1510" priority="780" operator="between">
      <formula>1</formula>
      <formula>20</formula>
    </cfRule>
  </conditionalFormatting>
  <conditionalFormatting sqref="C120">
    <cfRule type="cellIs" dxfId="1509" priority="771" operator="between">
      <formula>81</formula>
      <formula>100</formula>
    </cfRule>
    <cfRule type="cellIs" dxfId="1508" priority="772" operator="between">
      <formula>61</formula>
      <formula>80</formula>
    </cfRule>
    <cfRule type="cellIs" dxfId="1507" priority="773" operator="between">
      <formula>41</formula>
      <formula>60</formula>
    </cfRule>
    <cfRule type="cellIs" dxfId="1506" priority="774" operator="between">
      <formula>21</formula>
      <formula>40</formula>
    </cfRule>
    <cfRule type="cellIs" dxfId="1505" priority="775" operator="between">
      <formula>1</formula>
      <formula>20</formula>
    </cfRule>
  </conditionalFormatting>
  <conditionalFormatting sqref="C124:C125">
    <cfRule type="cellIs" dxfId="1504" priority="746" operator="between">
      <formula>81</formula>
      <formula>100</formula>
    </cfRule>
    <cfRule type="cellIs" dxfId="1503" priority="747" operator="between">
      <formula>61</formula>
      <formula>80</formula>
    </cfRule>
    <cfRule type="cellIs" dxfId="1502" priority="748" operator="between">
      <formula>41</formula>
      <formula>60</formula>
    </cfRule>
    <cfRule type="cellIs" dxfId="1501" priority="749" operator="between">
      <formula>21</formula>
      <formula>40</formula>
    </cfRule>
    <cfRule type="cellIs" dxfId="1500" priority="750" operator="between">
      <formula>1</formula>
      <formula>20</formula>
    </cfRule>
  </conditionalFormatting>
  <conditionalFormatting sqref="C124:C125">
    <cfRule type="cellIs" dxfId="1499" priority="741" operator="between">
      <formula>81</formula>
      <formula>100</formula>
    </cfRule>
    <cfRule type="cellIs" dxfId="1498" priority="742" operator="between">
      <formula>61</formula>
      <formula>80</formula>
    </cfRule>
    <cfRule type="cellIs" dxfId="1497" priority="743" operator="between">
      <formula>41</formula>
      <formula>60</formula>
    </cfRule>
    <cfRule type="cellIs" dxfId="1496" priority="744" operator="between">
      <formula>21</formula>
      <formula>40</formula>
    </cfRule>
    <cfRule type="cellIs" dxfId="1495" priority="745" operator="between">
      <formula>1</formula>
      <formula>20</formula>
    </cfRule>
  </conditionalFormatting>
  <conditionalFormatting sqref="C126">
    <cfRule type="cellIs" dxfId="1494" priority="716" operator="between">
      <formula>81</formula>
      <formula>100</formula>
    </cfRule>
    <cfRule type="cellIs" dxfId="1493" priority="717" operator="between">
      <formula>61</formula>
      <formula>80</formula>
    </cfRule>
    <cfRule type="cellIs" dxfId="1492" priority="718" operator="between">
      <formula>41</formula>
      <formula>60</formula>
    </cfRule>
    <cfRule type="cellIs" dxfId="1491" priority="719" operator="between">
      <formula>21</formula>
      <formula>40</formula>
    </cfRule>
    <cfRule type="cellIs" dxfId="1490" priority="720" operator="between">
      <formula>1</formula>
      <formula>20</formula>
    </cfRule>
  </conditionalFormatting>
  <conditionalFormatting sqref="C126">
    <cfRule type="cellIs" dxfId="1489" priority="711" operator="between">
      <formula>81</formula>
      <formula>100</formula>
    </cfRule>
    <cfRule type="cellIs" dxfId="1488" priority="712" operator="between">
      <formula>61</formula>
      <formula>80</formula>
    </cfRule>
    <cfRule type="cellIs" dxfId="1487" priority="713" operator="between">
      <formula>41</formula>
      <formula>60</formula>
    </cfRule>
    <cfRule type="cellIs" dxfId="1486" priority="714" operator="between">
      <formula>21</formula>
      <formula>40</formula>
    </cfRule>
    <cfRule type="cellIs" dxfId="1485" priority="715" operator="between">
      <formula>1</formula>
      <formula>20</formula>
    </cfRule>
  </conditionalFormatting>
  <conditionalFormatting sqref="C139:C148">
    <cfRule type="cellIs" dxfId="1484" priority="686" operator="between">
      <formula>81</formula>
      <formula>100</formula>
    </cfRule>
    <cfRule type="cellIs" dxfId="1483" priority="687" operator="between">
      <formula>61</formula>
      <formula>80</formula>
    </cfRule>
    <cfRule type="cellIs" dxfId="1482" priority="688" operator="between">
      <formula>41</formula>
      <formula>60</formula>
    </cfRule>
    <cfRule type="cellIs" dxfId="1481" priority="689" operator="between">
      <formula>21</formula>
      <formula>40</formula>
    </cfRule>
    <cfRule type="cellIs" dxfId="1480" priority="690" operator="between">
      <formula>1</formula>
      <formula>20</formula>
    </cfRule>
  </conditionalFormatting>
  <conditionalFormatting sqref="C139:C148">
    <cfRule type="cellIs" dxfId="1479" priority="681" operator="between">
      <formula>81</formula>
      <formula>100</formula>
    </cfRule>
    <cfRule type="cellIs" dxfId="1478" priority="682" operator="between">
      <formula>61</formula>
      <formula>80</formula>
    </cfRule>
    <cfRule type="cellIs" dxfId="1477" priority="683" operator="between">
      <formula>41</formula>
      <formula>60</formula>
    </cfRule>
    <cfRule type="cellIs" dxfId="1476" priority="684" operator="between">
      <formula>21</formula>
      <formula>40</formula>
    </cfRule>
    <cfRule type="cellIs" dxfId="1475" priority="685" operator="between">
      <formula>1</formula>
      <formula>20</formula>
    </cfRule>
  </conditionalFormatting>
  <conditionalFormatting sqref="C156">
    <cfRule type="cellIs" dxfId="1474" priority="656" operator="between">
      <formula>81</formula>
      <formula>100</formula>
    </cfRule>
    <cfRule type="cellIs" dxfId="1473" priority="657" operator="between">
      <formula>61</formula>
      <formula>80</formula>
    </cfRule>
    <cfRule type="cellIs" dxfId="1472" priority="658" operator="between">
      <formula>41</formula>
      <formula>60</formula>
    </cfRule>
    <cfRule type="cellIs" dxfId="1471" priority="659" operator="between">
      <formula>21</formula>
      <formula>40</formula>
    </cfRule>
    <cfRule type="cellIs" dxfId="1470" priority="660" operator="between">
      <formula>1</formula>
      <formula>20</formula>
    </cfRule>
  </conditionalFormatting>
  <conditionalFormatting sqref="C156">
    <cfRule type="cellIs" dxfId="1469" priority="651" operator="between">
      <formula>81</formula>
      <formula>100</formula>
    </cfRule>
    <cfRule type="cellIs" dxfId="1468" priority="652" operator="between">
      <formula>61</formula>
      <formula>80</formula>
    </cfRule>
    <cfRule type="cellIs" dxfId="1467" priority="653" operator="between">
      <formula>41</formula>
      <formula>60</formula>
    </cfRule>
    <cfRule type="cellIs" dxfId="1466" priority="654" operator="between">
      <formula>21</formula>
      <formula>40</formula>
    </cfRule>
    <cfRule type="cellIs" dxfId="1465" priority="655" operator="between">
      <formula>1</formula>
      <formula>20</formula>
    </cfRule>
  </conditionalFormatting>
  <conditionalFormatting sqref="C157:C181">
    <cfRule type="cellIs" dxfId="1464" priority="646" operator="between">
      <formula>81</formula>
      <formula>100</formula>
    </cfRule>
    <cfRule type="cellIs" dxfId="1463" priority="647" operator="between">
      <formula>61</formula>
      <formula>80</formula>
    </cfRule>
    <cfRule type="cellIs" dxfId="1462" priority="648" operator="between">
      <formula>41</formula>
      <formula>60</formula>
    </cfRule>
    <cfRule type="cellIs" dxfId="1461" priority="649" operator="between">
      <formula>2</formula>
      <formula>40</formula>
    </cfRule>
    <cfRule type="cellIs" dxfId="1460" priority="650" operator="between">
      <formula>-1</formula>
      <formula>1</formula>
    </cfRule>
  </conditionalFormatting>
  <conditionalFormatting sqref="C186">
    <cfRule type="cellIs" dxfId="1459" priority="586" operator="between">
      <formula>81</formula>
      <formula>100</formula>
    </cfRule>
    <cfRule type="cellIs" dxfId="1458" priority="587" operator="between">
      <formula>61</formula>
      <formula>80</formula>
    </cfRule>
    <cfRule type="cellIs" dxfId="1457" priority="588" operator="between">
      <formula>41</formula>
      <formula>60</formula>
    </cfRule>
    <cfRule type="cellIs" dxfId="1456" priority="589" operator="between">
      <formula>21</formula>
      <formula>40</formula>
    </cfRule>
    <cfRule type="cellIs" dxfId="1455" priority="590" operator="between">
      <formula>1</formula>
      <formula>20</formula>
    </cfRule>
  </conditionalFormatting>
  <conditionalFormatting sqref="C186">
    <cfRule type="cellIs" dxfId="1454" priority="581" operator="between">
      <formula>81</formula>
      <formula>100</formula>
    </cfRule>
    <cfRule type="cellIs" dxfId="1453" priority="582" operator="between">
      <formula>61</formula>
      <formula>80</formula>
    </cfRule>
    <cfRule type="cellIs" dxfId="1452" priority="583" operator="between">
      <formula>41</formula>
      <formula>60</formula>
    </cfRule>
    <cfRule type="cellIs" dxfId="1451" priority="584" operator="between">
      <formula>21</formula>
      <formula>40</formula>
    </cfRule>
    <cfRule type="cellIs" dxfId="1450" priority="585" operator="between">
      <formula>1</formula>
      <formula>20</formula>
    </cfRule>
  </conditionalFormatting>
  <conditionalFormatting sqref="C189:C198">
    <cfRule type="cellIs" dxfId="1449" priority="576" operator="between">
      <formula>81</formula>
      <formula>100</formula>
    </cfRule>
    <cfRule type="cellIs" dxfId="1448" priority="577" operator="between">
      <formula>61</formula>
      <formula>80</formula>
    </cfRule>
    <cfRule type="cellIs" dxfId="1447" priority="578" operator="between">
      <formula>41</formula>
      <formula>60</formula>
    </cfRule>
    <cfRule type="cellIs" dxfId="1446" priority="579" operator="between">
      <formula>21</formula>
      <formula>40</formula>
    </cfRule>
    <cfRule type="cellIs" dxfId="1445" priority="580" operator="between">
      <formula>1</formula>
      <formula>20</formula>
    </cfRule>
  </conditionalFormatting>
  <conditionalFormatting sqref="C189:C198">
    <cfRule type="cellIs" dxfId="1444" priority="571" operator="between">
      <formula>81</formula>
      <formula>100</formula>
    </cfRule>
    <cfRule type="cellIs" dxfId="1443" priority="572" operator="between">
      <formula>61</formula>
      <formula>80</formula>
    </cfRule>
    <cfRule type="cellIs" dxfId="1442" priority="573" operator="between">
      <formula>41</formula>
      <formula>60</formula>
    </cfRule>
    <cfRule type="cellIs" dxfId="1441" priority="574" operator="between">
      <formula>21</formula>
      <formula>40</formula>
    </cfRule>
    <cfRule type="cellIs" dxfId="1440" priority="575" operator="between">
      <formula>1</formula>
      <formula>20</formula>
    </cfRule>
  </conditionalFormatting>
  <conditionalFormatting sqref="C199">
    <cfRule type="cellIs" dxfId="1439" priority="566" operator="between">
      <formula>81</formula>
      <formula>100</formula>
    </cfRule>
    <cfRule type="cellIs" dxfId="1438" priority="567" operator="between">
      <formula>61</formula>
      <formula>80</formula>
    </cfRule>
    <cfRule type="cellIs" dxfId="1437" priority="568" operator="between">
      <formula>41</formula>
      <formula>60</formula>
    </cfRule>
    <cfRule type="cellIs" dxfId="1436" priority="569" operator="between">
      <formula>21</formula>
      <formula>40</formula>
    </cfRule>
    <cfRule type="cellIs" dxfId="1435" priority="570" operator="between">
      <formula>1</formula>
      <formula>20</formula>
    </cfRule>
  </conditionalFormatting>
  <conditionalFormatting sqref="C199">
    <cfRule type="cellIs" dxfId="1434" priority="561" operator="between">
      <formula>81</formula>
      <formula>100</formula>
    </cfRule>
    <cfRule type="cellIs" dxfId="1433" priority="562" operator="between">
      <formula>61</formula>
      <formula>80</formula>
    </cfRule>
    <cfRule type="cellIs" dxfId="1432" priority="563" operator="between">
      <formula>41</formula>
      <formula>60</formula>
    </cfRule>
    <cfRule type="cellIs" dxfId="1431" priority="564" operator="between">
      <formula>21</formula>
      <formula>40</formula>
    </cfRule>
    <cfRule type="cellIs" dxfId="1430" priority="565" operator="between">
      <formula>1</formula>
      <formula>20</formula>
    </cfRule>
  </conditionalFormatting>
  <conditionalFormatting sqref="C200:C203">
    <cfRule type="cellIs" dxfId="1429" priority="556" operator="between">
      <formula>81</formula>
      <formula>100</formula>
    </cfRule>
    <cfRule type="cellIs" dxfId="1428" priority="557" operator="between">
      <formula>61</formula>
      <formula>80</formula>
    </cfRule>
    <cfRule type="cellIs" dxfId="1427" priority="558" operator="between">
      <formula>41</formula>
      <formula>60</formula>
    </cfRule>
    <cfRule type="cellIs" dxfId="1426" priority="559" operator="between">
      <formula>21</formula>
      <formula>40</formula>
    </cfRule>
    <cfRule type="cellIs" dxfId="1425" priority="560" operator="between">
      <formula>1</formula>
      <formula>20</formula>
    </cfRule>
  </conditionalFormatting>
  <conditionalFormatting sqref="C200:C203">
    <cfRule type="cellIs" dxfId="1424" priority="551" operator="between">
      <formula>81</formula>
      <formula>100</formula>
    </cfRule>
    <cfRule type="cellIs" dxfId="1423" priority="552" operator="between">
      <formula>61</formula>
      <formula>80</formula>
    </cfRule>
    <cfRule type="cellIs" dxfId="1422" priority="553" operator="between">
      <formula>41</formula>
      <formula>60</formula>
    </cfRule>
    <cfRule type="cellIs" dxfId="1421" priority="554" operator="between">
      <formula>21</formula>
      <formula>40</formula>
    </cfRule>
    <cfRule type="cellIs" dxfId="1420" priority="555" operator="between">
      <formula>1</formula>
      <formula>20</formula>
    </cfRule>
  </conditionalFormatting>
  <conditionalFormatting sqref="C206">
    <cfRule type="cellIs" dxfId="1419" priority="546" operator="between">
      <formula>81</formula>
      <formula>100</formula>
    </cfRule>
    <cfRule type="cellIs" dxfId="1418" priority="547" operator="between">
      <formula>61</formula>
      <formula>80</formula>
    </cfRule>
    <cfRule type="cellIs" dxfId="1417" priority="548" operator="between">
      <formula>41</formula>
      <formula>60</formula>
    </cfRule>
    <cfRule type="cellIs" dxfId="1416" priority="549" operator="between">
      <formula>21</formula>
      <formula>40</formula>
    </cfRule>
    <cfRule type="cellIs" dxfId="1415" priority="550" operator="between">
      <formula>1</formula>
      <formula>20</formula>
    </cfRule>
  </conditionalFormatting>
  <conditionalFormatting sqref="C206">
    <cfRule type="cellIs" dxfId="1414" priority="541" operator="between">
      <formula>81</formula>
      <formula>100</formula>
    </cfRule>
    <cfRule type="cellIs" dxfId="1413" priority="542" operator="between">
      <formula>61</formula>
      <formula>80</formula>
    </cfRule>
    <cfRule type="cellIs" dxfId="1412" priority="543" operator="between">
      <formula>41</formula>
      <formula>60</formula>
    </cfRule>
    <cfRule type="cellIs" dxfId="1411" priority="544" operator="between">
      <formula>21</formula>
      <formula>40</formula>
    </cfRule>
    <cfRule type="cellIs" dxfId="1410" priority="545" operator="between">
      <formula>1</formula>
      <formula>20</formula>
    </cfRule>
  </conditionalFormatting>
  <conditionalFormatting sqref="C231">
    <cfRule type="cellIs" dxfId="1409" priority="491" operator="between">
      <formula>81</formula>
      <formula>100</formula>
    </cfRule>
    <cfRule type="cellIs" dxfId="1408" priority="492" operator="between">
      <formula>61</formula>
      <formula>80</formula>
    </cfRule>
    <cfRule type="cellIs" dxfId="1407" priority="493" operator="between">
      <formula>41</formula>
      <formula>60</formula>
    </cfRule>
    <cfRule type="cellIs" dxfId="1406" priority="494" operator="between">
      <formula>21</formula>
      <formula>40</formula>
    </cfRule>
    <cfRule type="cellIs" dxfId="1405" priority="495" operator="between">
      <formula>1</formula>
      <formula>20</formula>
    </cfRule>
  </conditionalFormatting>
  <conditionalFormatting sqref="C231">
    <cfRule type="cellIs" dxfId="1404" priority="486" operator="between">
      <formula>81</formula>
      <formula>100</formula>
    </cfRule>
    <cfRule type="cellIs" dxfId="1403" priority="487" operator="between">
      <formula>61</formula>
      <formula>80</formula>
    </cfRule>
    <cfRule type="cellIs" dxfId="1402" priority="488" operator="between">
      <formula>41</formula>
      <formula>60</formula>
    </cfRule>
    <cfRule type="cellIs" dxfId="1401" priority="489" operator="between">
      <formula>21</formula>
      <formula>40</formula>
    </cfRule>
    <cfRule type="cellIs" dxfId="1400" priority="490" operator="between">
      <formula>1</formula>
      <formula>20</formula>
    </cfRule>
  </conditionalFormatting>
  <conditionalFormatting sqref="C267">
    <cfRule type="cellIs" dxfId="1399" priority="401" operator="between">
      <formula>81</formula>
      <formula>100</formula>
    </cfRule>
    <cfRule type="cellIs" dxfId="1398" priority="402" operator="between">
      <formula>61</formula>
      <formula>80</formula>
    </cfRule>
    <cfRule type="cellIs" dxfId="1397" priority="403" operator="between">
      <formula>41</formula>
      <formula>60</formula>
    </cfRule>
    <cfRule type="cellIs" dxfId="1396" priority="404" operator="between">
      <formula>21</formula>
      <formula>40</formula>
    </cfRule>
    <cfRule type="cellIs" dxfId="1395" priority="405" operator="between">
      <formula>1</formula>
      <formula>20</formula>
    </cfRule>
  </conditionalFormatting>
  <conditionalFormatting sqref="C267">
    <cfRule type="cellIs" dxfId="1394" priority="396" operator="between">
      <formula>81</formula>
      <formula>100</formula>
    </cfRule>
    <cfRule type="cellIs" dxfId="1393" priority="397" operator="between">
      <formula>61</formula>
      <formula>80</formula>
    </cfRule>
    <cfRule type="cellIs" dxfId="1392" priority="398" operator="between">
      <formula>41</formula>
      <formula>60</formula>
    </cfRule>
    <cfRule type="cellIs" dxfId="1391" priority="399" operator="between">
      <formula>21</formula>
      <formula>40</formula>
    </cfRule>
    <cfRule type="cellIs" dxfId="1390" priority="400" operator="between">
      <formula>1</formula>
      <formula>20</formula>
    </cfRule>
  </conditionalFormatting>
  <conditionalFormatting sqref="C270:C279">
    <cfRule type="cellIs" dxfId="1389" priority="391" operator="between">
      <formula>81</formula>
      <formula>100</formula>
    </cfRule>
    <cfRule type="cellIs" dxfId="1388" priority="392" operator="between">
      <formula>61</formula>
      <formula>80</formula>
    </cfRule>
    <cfRule type="cellIs" dxfId="1387" priority="393" operator="between">
      <formula>41</formula>
      <formula>60</formula>
    </cfRule>
    <cfRule type="cellIs" dxfId="1386" priority="394" operator="between">
      <formula>21</formula>
      <formula>40</formula>
    </cfRule>
    <cfRule type="cellIs" dxfId="1385" priority="395" operator="between">
      <formula>1</formula>
      <formula>20</formula>
    </cfRule>
  </conditionalFormatting>
  <conditionalFormatting sqref="C270:C279">
    <cfRule type="cellIs" dxfId="1384" priority="386" operator="between">
      <formula>81</formula>
      <formula>100</formula>
    </cfRule>
    <cfRule type="cellIs" dxfId="1383" priority="387" operator="between">
      <formula>61</formula>
      <formula>80</formula>
    </cfRule>
    <cfRule type="cellIs" dxfId="1382" priority="388" operator="between">
      <formula>41</formula>
      <formula>60</formula>
    </cfRule>
    <cfRule type="cellIs" dxfId="1381" priority="389" operator="between">
      <formula>21</formula>
      <formula>40</formula>
    </cfRule>
    <cfRule type="cellIs" dxfId="1380" priority="390" operator="between">
      <formula>1</formula>
      <formula>20</formula>
    </cfRule>
  </conditionalFormatting>
  <conditionalFormatting sqref="C280">
    <cfRule type="cellIs" dxfId="1379" priority="381" operator="between">
      <formula>81</formula>
      <formula>100</formula>
    </cfRule>
    <cfRule type="cellIs" dxfId="1378" priority="382" operator="between">
      <formula>61</formula>
      <formula>80</formula>
    </cfRule>
    <cfRule type="cellIs" dxfId="1377" priority="383" operator="between">
      <formula>41</formula>
      <formula>60</formula>
    </cfRule>
    <cfRule type="cellIs" dxfId="1376" priority="384" operator="between">
      <formula>21</formula>
      <formula>40</formula>
    </cfRule>
    <cfRule type="cellIs" dxfId="1375" priority="385" operator="between">
      <formula>1</formula>
      <formula>20</formula>
    </cfRule>
  </conditionalFormatting>
  <conditionalFormatting sqref="C280">
    <cfRule type="cellIs" dxfId="1374" priority="376" operator="between">
      <formula>81</formula>
      <formula>100</formula>
    </cfRule>
    <cfRule type="cellIs" dxfId="1373" priority="377" operator="between">
      <formula>61</formula>
      <formula>80</formula>
    </cfRule>
    <cfRule type="cellIs" dxfId="1372" priority="378" operator="between">
      <formula>41</formula>
      <formula>60</formula>
    </cfRule>
    <cfRule type="cellIs" dxfId="1371" priority="379" operator="between">
      <formula>21</formula>
      <formula>40</formula>
    </cfRule>
    <cfRule type="cellIs" dxfId="1370" priority="380" operator="between">
      <formula>1</formula>
      <formula>20</formula>
    </cfRule>
  </conditionalFormatting>
  <conditionalFormatting sqref="C327">
    <cfRule type="cellIs" dxfId="1369" priority="346" operator="between">
      <formula>81</formula>
      <formula>100</formula>
    </cfRule>
    <cfRule type="cellIs" dxfId="1368" priority="347" operator="between">
      <formula>61</formula>
      <formula>80</formula>
    </cfRule>
    <cfRule type="cellIs" dxfId="1367" priority="348" operator="between">
      <formula>41</formula>
      <formula>60</formula>
    </cfRule>
    <cfRule type="cellIs" dxfId="1366" priority="349" operator="between">
      <formula>21</formula>
      <formula>40</formula>
    </cfRule>
    <cfRule type="cellIs" dxfId="1365" priority="350" operator="between">
      <formula>1</formula>
      <formula>20</formula>
    </cfRule>
  </conditionalFormatting>
  <conditionalFormatting sqref="C327">
    <cfRule type="cellIs" dxfId="1364" priority="341" operator="between">
      <formula>81</formula>
      <formula>100</formula>
    </cfRule>
    <cfRule type="cellIs" dxfId="1363" priority="342" operator="between">
      <formula>61</formula>
      <formula>80</formula>
    </cfRule>
    <cfRule type="cellIs" dxfId="1362" priority="343" operator="between">
      <formula>41</formula>
      <formula>60</formula>
    </cfRule>
    <cfRule type="cellIs" dxfId="1361" priority="344" operator="between">
      <formula>21</formula>
      <formula>40</formula>
    </cfRule>
    <cfRule type="cellIs" dxfId="1360" priority="345" operator="between">
      <formula>1</formula>
      <formula>20</formula>
    </cfRule>
  </conditionalFormatting>
  <conditionalFormatting sqref="C330:C340">
    <cfRule type="cellIs" dxfId="1359" priority="336" operator="between">
      <formula>81</formula>
      <formula>100</formula>
    </cfRule>
    <cfRule type="cellIs" dxfId="1358" priority="337" operator="between">
      <formula>61</formula>
      <formula>80</formula>
    </cfRule>
    <cfRule type="cellIs" dxfId="1357" priority="338" operator="between">
      <formula>41</formula>
      <formula>60</formula>
    </cfRule>
    <cfRule type="cellIs" dxfId="1356" priority="339" operator="between">
      <formula>21</formula>
      <formula>40</formula>
    </cfRule>
    <cfRule type="cellIs" dxfId="1355" priority="340" operator="between">
      <formula>1</formula>
      <formula>20</formula>
    </cfRule>
  </conditionalFormatting>
  <conditionalFormatting sqref="C330:C340">
    <cfRule type="cellIs" dxfId="1354" priority="331" operator="between">
      <formula>81</formula>
      <formula>100</formula>
    </cfRule>
    <cfRule type="cellIs" dxfId="1353" priority="332" operator="between">
      <formula>61</formula>
      <formula>80</formula>
    </cfRule>
    <cfRule type="cellIs" dxfId="1352" priority="333" operator="between">
      <formula>41</formula>
      <formula>60</formula>
    </cfRule>
    <cfRule type="cellIs" dxfId="1351" priority="334" operator="between">
      <formula>21</formula>
      <formula>40</formula>
    </cfRule>
    <cfRule type="cellIs" dxfId="1350" priority="335" operator="between">
      <formula>1</formula>
      <formula>20</formula>
    </cfRule>
  </conditionalFormatting>
  <conditionalFormatting sqref="C341">
    <cfRule type="cellIs" dxfId="1349" priority="326" operator="between">
      <formula>81</formula>
      <formula>100</formula>
    </cfRule>
    <cfRule type="cellIs" dxfId="1348" priority="327" operator="between">
      <formula>61</formula>
      <formula>80</formula>
    </cfRule>
    <cfRule type="cellIs" dxfId="1347" priority="328" operator="between">
      <formula>41</formula>
      <formula>60</formula>
    </cfRule>
    <cfRule type="cellIs" dxfId="1346" priority="329" operator="between">
      <formula>21</formula>
      <formula>40</formula>
    </cfRule>
    <cfRule type="cellIs" dxfId="1345" priority="330" operator="between">
      <formula>1</formula>
      <formula>20</formula>
    </cfRule>
  </conditionalFormatting>
  <conditionalFormatting sqref="C341">
    <cfRule type="cellIs" dxfId="1344" priority="321" operator="between">
      <formula>81</formula>
      <formula>100</formula>
    </cfRule>
    <cfRule type="cellIs" dxfId="1343" priority="322" operator="between">
      <formula>61</formula>
      <formula>80</formula>
    </cfRule>
    <cfRule type="cellIs" dxfId="1342" priority="323" operator="between">
      <formula>41</formula>
      <formula>60</formula>
    </cfRule>
    <cfRule type="cellIs" dxfId="1341" priority="324" operator="between">
      <formula>21</formula>
      <formula>40</formula>
    </cfRule>
    <cfRule type="cellIs" dxfId="1340" priority="325" operator="between">
      <formula>1</formula>
      <formula>20</formula>
    </cfRule>
  </conditionalFormatting>
  <conditionalFormatting sqref="C342:C345">
    <cfRule type="cellIs" dxfId="1339" priority="316" operator="between">
      <formula>81</formula>
      <formula>100</formula>
    </cfRule>
    <cfRule type="cellIs" dxfId="1338" priority="317" operator="between">
      <formula>61</formula>
      <formula>80</formula>
    </cfRule>
    <cfRule type="cellIs" dxfId="1337" priority="318" operator="between">
      <formula>41</formula>
      <formula>60</formula>
    </cfRule>
    <cfRule type="cellIs" dxfId="1336" priority="319" operator="between">
      <formula>21</formula>
      <formula>40</formula>
    </cfRule>
    <cfRule type="cellIs" dxfId="1335" priority="320" operator="between">
      <formula>1</formula>
      <formula>20</formula>
    </cfRule>
  </conditionalFormatting>
  <conditionalFormatting sqref="C342:C345">
    <cfRule type="cellIs" dxfId="1334" priority="311" operator="between">
      <formula>81</formula>
      <formula>100</formula>
    </cfRule>
    <cfRule type="cellIs" dxfId="1333" priority="312" operator="between">
      <formula>61</formula>
      <formula>80</formula>
    </cfRule>
    <cfRule type="cellIs" dxfId="1332" priority="313" operator="between">
      <formula>41</formula>
      <formula>60</formula>
    </cfRule>
    <cfRule type="cellIs" dxfId="1331" priority="314" operator="between">
      <formula>21</formula>
      <formula>40</formula>
    </cfRule>
    <cfRule type="cellIs" dxfId="1330" priority="315" operator="between">
      <formula>1</formula>
      <formula>20</formula>
    </cfRule>
  </conditionalFormatting>
  <conditionalFormatting sqref="C348">
    <cfRule type="cellIs" dxfId="1329" priority="306" operator="between">
      <formula>81</formula>
      <formula>100</formula>
    </cfRule>
    <cfRule type="cellIs" dxfId="1328" priority="307" operator="between">
      <formula>61</formula>
      <formula>80</formula>
    </cfRule>
    <cfRule type="cellIs" dxfId="1327" priority="308" operator="between">
      <formula>41</formula>
      <formula>60</formula>
    </cfRule>
    <cfRule type="cellIs" dxfId="1326" priority="309" operator="between">
      <formula>21</formula>
      <formula>40</formula>
    </cfRule>
    <cfRule type="cellIs" dxfId="1325" priority="310" operator="between">
      <formula>1</formula>
      <formula>20</formula>
    </cfRule>
  </conditionalFormatting>
  <conditionalFormatting sqref="C348">
    <cfRule type="cellIs" dxfId="1324" priority="301" operator="between">
      <formula>81</formula>
      <formula>100</formula>
    </cfRule>
    <cfRule type="cellIs" dxfId="1323" priority="302" operator="between">
      <formula>61</formula>
      <formula>80</formula>
    </cfRule>
    <cfRule type="cellIs" dxfId="1322" priority="303" operator="between">
      <formula>41</formula>
      <formula>60</formula>
    </cfRule>
    <cfRule type="cellIs" dxfId="1321" priority="304" operator="between">
      <formula>21</formula>
      <formula>40</formula>
    </cfRule>
    <cfRule type="cellIs" dxfId="1320" priority="305" operator="between">
      <formula>1</formula>
      <formula>20</formula>
    </cfRule>
  </conditionalFormatting>
  <conditionalFormatting sqref="C378">
    <cfRule type="cellIs" dxfId="1319" priority="236" operator="between">
      <formula>81</formula>
      <formula>100</formula>
    </cfRule>
    <cfRule type="cellIs" dxfId="1318" priority="237" operator="between">
      <formula>61</formula>
      <formula>80</formula>
    </cfRule>
    <cfRule type="cellIs" dxfId="1317" priority="238" operator="between">
      <formula>41</formula>
      <formula>60</formula>
    </cfRule>
    <cfRule type="cellIs" dxfId="1316" priority="239" operator="between">
      <formula>21</formula>
      <formula>40</formula>
    </cfRule>
    <cfRule type="cellIs" dxfId="1315" priority="240" operator="between">
      <formula>1</formula>
      <formula>20</formula>
    </cfRule>
  </conditionalFormatting>
  <conditionalFormatting sqref="C378">
    <cfRule type="cellIs" dxfId="1314" priority="231" operator="between">
      <formula>81</formula>
      <formula>100</formula>
    </cfRule>
    <cfRule type="cellIs" dxfId="1313" priority="232" operator="between">
      <formula>61</formula>
      <formula>80</formula>
    </cfRule>
    <cfRule type="cellIs" dxfId="1312" priority="233" operator="between">
      <formula>41</formula>
      <formula>60</formula>
    </cfRule>
    <cfRule type="cellIs" dxfId="1311" priority="234" operator="between">
      <formula>21</formula>
      <formula>40</formula>
    </cfRule>
    <cfRule type="cellIs" dxfId="1310" priority="235" operator="between">
      <formula>1</formula>
      <formula>20</formula>
    </cfRule>
  </conditionalFormatting>
  <conditionalFormatting sqref="C381:C390">
    <cfRule type="cellIs" dxfId="1309" priority="226" operator="between">
      <formula>81</formula>
      <formula>100</formula>
    </cfRule>
    <cfRule type="cellIs" dxfId="1308" priority="227" operator="between">
      <formula>61</formula>
      <formula>80</formula>
    </cfRule>
    <cfRule type="cellIs" dxfId="1307" priority="228" operator="between">
      <formula>41</formula>
      <formula>60</formula>
    </cfRule>
    <cfRule type="cellIs" dxfId="1306" priority="229" operator="between">
      <formula>21</formula>
      <formula>40</formula>
    </cfRule>
    <cfRule type="cellIs" dxfId="1305" priority="230" operator="between">
      <formula>1</formula>
      <formula>20</formula>
    </cfRule>
  </conditionalFormatting>
  <conditionalFormatting sqref="C381:C390">
    <cfRule type="cellIs" dxfId="1304" priority="221" operator="between">
      <formula>81</formula>
      <formula>100</formula>
    </cfRule>
    <cfRule type="cellIs" dxfId="1303" priority="222" operator="between">
      <formula>61</formula>
      <formula>80</formula>
    </cfRule>
    <cfRule type="cellIs" dxfId="1302" priority="223" operator="between">
      <formula>41</formula>
      <formula>60</formula>
    </cfRule>
    <cfRule type="cellIs" dxfId="1301" priority="224" operator="between">
      <formula>21</formula>
      <formula>40</formula>
    </cfRule>
    <cfRule type="cellIs" dxfId="1300" priority="225" operator="between">
      <formula>1</formula>
      <formula>20</formula>
    </cfRule>
  </conditionalFormatting>
  <conditionalFormatting sqref="C11:C44">
    <cfRule type="cellIs" dxfId="1299" priority="1066" operator="between">
      <formula>81</formula>
      <formula>100</formula>
    </cfRule>
    <cfRule type="cellIs" dxfId="1298" priority="1067" operator="between">
      <formula>61</formula>
      <formula>80</formula>
    </cfRule>
    <cfRule type="cellIs" dxfId="1297" priority="1068" operator="between">
      <formula>41</formula>
      <formula>60</formula>
    </cfRule>
    <cfRule type="cellIs" dxfId="1296" priority="1069" operator="between">
      <formula>2</formula>
      <formula>40</formula>
    </cfRule>
    <cfRule type="cellIs" dxfId="1295" priority="1070" operator="between">
      <formula>-1</formula>
      <formula>1</formula>
    </cfRule>
  </conditionalFormatting>
  <conditionalFormatting sqref="C19">
    <cfRule type="cellIs" dxfId="1294" priority="1061" operator="between">
      <formula>81</formula>
      <formula>100</formula>
    </cfRule>
    <cfRule type="cellIs" dxfId="1293" priority="1062" operator="between">
      <formula>61</formula>
      <formula>80</formula>
    </cfRule>
    <cfRule type="cellIs" dxfId="1292" priority="1063" operator="between">
      <formula>41</formula>
      <formula>60</formula>
    </cfRule>
    <cfRule type="cellIs" dxfId="1291" priority="1064" operator="between">
      <formula>21</formula>
      <formula>40</formula>
    </cfRule>
    <cfRule type="cellIs" dxfId="1290" priority="1065" operator="between">
      <formula>1</formula>
      <formula>20</formula>
    </cfRule>
  </conditionalFormatting>
  <conditionalFormatting sqref="C19">
    <cfRule type="cellIs" dxfId="1289" priority="1056" operator="between">
      <formula>81</formula>
      <formula>100</formula>
    </cfRule>
    <cfRule type="cellIs" dxfId="1288" priority="1057" operator="between">
      <formula>61</formula>
      <formula>80</formula>
    </cfRule>
    <cfRule type="cellIs" dxfId="1287" priority="1058" operator="between">
      <formula>41</formula>
      <formula>60</formula>
    </cfRule>
    <cfRule type="cellIs" dxfId="1286" priority="1059" operator="between">
      <formula>21</formula>
      <formula>40</formula>
    </cfRule>
    <cfRule type="cellIs" dxfId="1285" priority="1060" operator="between">
      <formula>1</formula>
      <formula>20</formula>
    </cfRule>
  </conditionalFormatting>
  <conditionalFormatting sqref="C25">
    <cfRule type="cellIs" dxfId="1284" priority="1051" operator="between">
      <formula>81</formula>
      <formula>100</formula>
    </cfRule>
    <cfRule type="cellIs" dxfId="1283" priority="1052" operator="between">
      <formula>61</formula>
      <formula>80</formula>
    </cfRule>
    <cfRule type="cellIs" dxfId="1282" priority="1053" operator="between">
      <formula>41</formula>
      <formula>60</formula>
    </cfRule>
    <cfRule type="cellIs" dxfId="1281" priority="1054" operator="between">
      <formula>21</formula>
      <formula>40</formula>
    </cfRule>
    <cfRule type="cellIs" dxfId="1280" priority="1055" operator="between">
      <formula>1</formula>
      <formula>20</formula>
    </cfRule>
  </conditionalFormatting>
  <conditionalFormatting sqref="C25">
    <cfRule type="cellIs" dxfId="1279" priority="1046" operator="between">
      <formula>81</formula>
      <formula>100</formula>
    </cfRule>
    <cfRule type="cellIs" dxfId="1278" priority="1047" operator="between">
      <formula>61</formula>
      <formula>80</formula>
    </cfRule>
    <cfRule type="cellIs" dxfId="1277" priority="1048" operator="between">
      <formula>41</formula>
      <formula>60</formula>
    </cfRule>
    <cfRule type="cellIs" dxfId="1276" priority="1049" operator="between">
      <formula>21</formula>
      <formula>40</formula>
    </cfRule>
    <cfRule type="cellIs" dxfId="1275" priority="1050" operator="between">
      <formula>1</formula>
      <formula>20</formula>
    </cfRule>
  </conditionalFormatting>
  <conditionalFormatting sqref="C26:C35">
    <cfRule type="cellIs" dxfId="1274" priority="1041" operator="between">
      <formula>81</formula>
      <formula>100</formula>
    </cfRule>
    <cfRule type="cellIs" dxfId="1273" priority="1042" operator="between">
      <formula>61</formula>
      <formula>80</formula>
    </cfRule>
    <cfRule type="cellIs" dxfId="1272" priority="1043" operator="between">
      <formula>41</formula>
      <formula>60</formula>
    </cfRule>
    <cfRule type="cellIs" dxfId="1271" priority="1044" operator="between">
      <formula>21</formula>
      <formula>40</formula>
    </cfRule>
    <cfRule type="cellIs" dxfId="1270" priority="1045" operator="between">
      <formula>1</formula>
      <formula>20</formula>
    </cfRule>
  </conditionalFormatting>
  <conditionalFormatting sqref="C26:C35">
    <cfRule type="cellIs" dxfId="1269" priority="1036" operator="between">
      <formula>81</formula>
      <formula>100</formula>
    </cfRule>
    <cfRule type="cellIs" dxfId="1268" priority="1037" operator="between">
      <formula>61</formula>
      <formula>80</formula>
    </cfRule>
    <cfRule type="cellIs" dxfId="1267" priority="1038" operator="between">
      <formula>41</formula>
      <formula>60</formula>
    </cfRule>
    <cfRule type="cellIs" dxfId="1266" priority="1039" operator="between">
      <formula>21</formula>
      <formula>40</formula>
    </cfRule>
    <cfRule type="cellIs" dxfId="1265" priority="1040" operator="between">
      <formula>1</formula>
      <formula>20</formula>
    </cfRule>
  </conditionalFormatting>
  <conditionalFormatting sqref="C36">
    <cfRule type="cellIs" dxfId="1264" priority="1031" operator="between">
      <formula>81</formula>
      <formula>100</formula>
    </cfRule>
    <cfRule type="cellIs" dxfId="1263" priority="1032" operator="between">
      <formula>61</formula>
      <formula>80</formula>
    </cfRule>
    <cfRule type="cellIs" dxfId="1262" priority="1033" operator="between">
      <formula>41</formula>
      <formula>60</formula>
    </cfRule>
    <cfRule type="cellIs" dxfId="1261" priority="1034" operator="between">
      <formula>21</formula>
      <formula>40</formula>
    </cfRule>
    <cfRule type="cellIs" dxfId="1260" priority="1035" operator="between">
      <formula>1</formula>
      <formula>20</formula>
    </cfRule>
  </conditionalFormatting>
  <conditionalFormatting sqref="C36">
    <cfRule type="cellIs" dxfId="1259" priority="1026" operator="between">
      <formula>81</formula>
      <formula>100</formula>
    </cfRule>
    <cfRule type="cellIs" dxfId="1258" priority="1027" operator="between">
      <formula>61</formula>
      <formula>80</formula>
    </cfRule>
    <cfRule type="cellIs" dxfId="1257" priority="1028" operator="between">
      <formula>41</formula>
      <formula>60</formula>
    </cfRule>
    <cfRule type="cellIs" dxfId="1256" priority="1029" operator="between">
      <formula>21</formula>
      <formula>40</formula>
    </cfRule>
    <cfRule type="cellIs" dxfId="1255" priority="1030" operator="between">
      <formula>1</formula>
      <formula>20</formula>
    </cfRule>
  </conditionalFormatting>
  <conditionalFormatting sqref="C37:C40">
    <cfRule type="cellIs" dxfId="1254" priority="1021" operator="between">
      <formula>81</formula>
      <formula>100</formula>
    </cfRule>
    <cfRule type="cellIs" dxfId="1253" priority="1022" operator="between">
      <formula>61</formula>
      <formula>80</formula>
    </cfRule>
    <cfRule type="cellIs" dxfId="1252" priority="1023" operator="between">
      <formula>41</formula>
      <formula>60</formula>
    </cfRule>
    <cfRule type="cellIs" dxfId="1251" priority="1024" operator="between">
      <formula>21</formula>
      <formula>40</formula>
    </cfRule>
    <cfRule type="cellIs" dxfId="1250" priority="1025" operator="between">
      <formula>1</formula>
      <formula>20</formula>
    </cfRule>
  </conditionalFormatting>
  <conditionalFormatting sqref="C37:C40">
    <cfRule type="cellIs" dxfId="1249" priority="1016" operator="between">
      <formula>81</formula>
      <formula>100</formula>
    </cfRule>
    <cfRule type="cellIs" dxfId="1248" priority="1017" operator="between">
      <formula>61</formula>
      <formula>80</formula>
    </cfRule>
    <cfRule type="cellIs" dxfId="1247" priority="1018" operator="between">
      <formula>41</formula>
      <formula>60</formula>
    </cfRule>
    <cfRule type="cellIs" dxfId="1246" priority="1019" operator="between">
      <formula>21</formula>
      <formula>40</formula>
    </cfRule>
    <cfRule type="cellIs" dxfId="1245" priority="1020" operator="between">
      <formula>1</formula>
      <formula>20</formula>
    </cfRule>
  </conditionalFormatting>
  <conditionalFormatting sqref="C43">
    <cfRule type="cellIs" dxfId="1244" priority="1011" operator="between">
      <formula>81</formula>
      <formula>100</formula>
    </cfRule>
    <cfRule type="cellIs" dxfId="1243" priority="1012" operator="between">
      <formula>61</formula>
      <formula>80</formula>
    </cfRule>
    <cfRule type="cellIs" dxfId="1242" priority="1013" operator="between">
      <formula>41</formula>
      <formula>60</formula>
    </cfRule>
    <cfRule type="cellIs" dxfId="1241" priority="1014" operator="between">
      <formula>21</formula>
      <formula>40</formula>
    </cfRule>
    <cfRule type="cellIs" dxfId="1240" priority="1015" operator="between">
      <formula>1</formula>
      <formula>20</formula>
    </cfRule>
  </conditionalFormatting>
  <conditionalFormatting sqref="C43">
    <cfRule type="cellIs" dxfId="1239" priority="1006" operator="between">
      <formula>81</formula>
      <formula>100</formula>
    </cfRule>
    <cfRule type="cellIs" dxfId="1238" priority="1007" operator="between">
      <formula>61</formula>
      <formula>80</formula>
    </cfRule>
    <cfRule type="cellIs" dxfId="1237" priority="1008" operator="between">
      <formula>41</formula>
      <formula>60</formula>
    </cfRule>
    <cfRule type="cellIs" dxfId="1236" priority="1009" operator="between">
      <formula>21</formula>
      <formula>40</formula>
    </cfRule>
    <cfRule type="cellIs" dxfId="1235" priority="1010" operator="between">
      <formula>1</formula>
      <formula>20</formula>
    </cfRule>
  </conditionalFormatting>
  <conditionalFormatting sqref="C44">
    <cfRule type="cellIs" dxfId="1234" priority="1001" operator="between">
      <formula>81</formula>
      <formula>100</formula>
    </cfRule>
    <cfRule type="cellIs" dxfId="1233" priority="1002" operator="between">
      <formula>61</formula>
      <formula>80</formula>
    </cfRule>
    <cfRule type="cellIs" dxfId="1232" priority="1003" operator="between">
      <formula>41</formula>
      <formula>60</formula>
    </cfRule>
    <cfRule type="cellIs" dxfId="1231" priority="1004" operator="between">
      <formula>21</formula>
      <formula>40</formula>
    </cfRule>
    <cfRule type="cellIs" dxfId="1230" priority="1005" operator="between">
      <formula>1</formula>
      <formula>20</formula>
    </cfRule>
  </conditionalFormatting>
  <conditionalFormatting sqref="C44">
    <cfRule type="cellIs" dxfId="1229" priority="996" operator="between">
      <formula>81</formula>
      <formula>100</formula>
    </cfRule>
    <cfRule type="cellIs" dxfId="1228" priority="997" operator="between">
      <formula>61</formula>
      <formula>80</formula>
    </cfRule>
    <cfRule type="cellIs" dxfId="1227" priority="998" operator="between">
      <formula>41</formula>
      <formula>60</formula>
    </cfRule>
    <cfRule type="cellIs" dxfId="1226" priority="999" operator="between">
      <formula>21</formula>
      <formula>40</formula>
    </cfRule>
    <cfRule type="cellIs" dxfId="1225" priority="1000" operator="between">
      <formula>1</formula>
      <formula>20</formula>
    </cfRule>
  </conditionalFormatting>
  <conditionalFormatting sqref="C45:C69">
    <cfRule type="cellIs" dxfId="1224" priority="991" operator="between">
      <formula>81</formula>
      <formula>100</formula>
    </cfRule>
    <cfRule type="cellIs" dxfId="1223" priority="992" operator="between">
      <formula>61</formula>
      <formula>80</formula>
    </cfRule>
    <cfRule type="cellIs" dxfId="1222" priority="993" operator="between">
      <formula>41</formula>
      <formula>60</formula>
    </cfRule>
    <cfRule type="cellIs" dxfId="1221" priority="994" operator="between">
      <formula>2</formula>
      <formula>40</formula>
    </cfRule>
    <cfRule type="cellIs" dxfId="1220" priority="995" operator="between">
      <formula>-1</formula>
      <formula>1</formula>
    </cfRule>
  </conditionalFormatting>
  <conditionalFormatting sqref="C52:C61">
    <cfRule type="cellIs" dxfId="1219" priority="976" operator="between">
      <formula>81</formula>
      <formula>100</formula>
    </cfRule>
    <cfRule type="cellIs" dxfId="1218" priority="977" operator="between">
      <formula>61</formula>
      <formula>80</formula>
    </cfRule>
    <cfRule type="cellIs" dxfId="1217" priority="978" operator="between">
      <formula>41</formula>
      <formula>60</formula>
    </cfRule>
    <cfRule type="cellIs" dxfId="1216" priority="979" operator="between">
      <formula>21</formula>
      <formula>40</formula>
    </cfRule>
    <cfRule type="cellIs" dxfId="1215" priority="980" operator="between">
      <formula>1</formula>
      <formula>20</formula>
    </cfRule>
  </conditionalFormatting>
  <conditionalFormatting sqref="C52:C61">
    <cfRule type="cellIs" dxfId="1214" priority="971" operator="between">
      <formula>81</formula>
      <formula>100</formula>
    </cfRule>
    <cfRule type="cellIs" dxfId="1213" priority="972" operator="between">
      <formula>61</formula>
      <formula>80</formula>
    </cfRule>
    <cfRule type="cellIs" dxfId="1212" priority="973" operator="between">
      <formula>41</formula>
      <formula>60</formula>
    </cfRule>
    <cfRule type="cellIs" dxfId="1211" priority="974" operator="between">
      <formula>21</formula>
      <formula>40</formula>
    </cfRule>
    <cfRule type="cellIs" dxfId="1210" priority="975" operator="between">
      <formula>1</formula>
      <formula>20</formula>
    </cfRule>
  </conditionalFormatting>
  <conditionalFormatting sqref="C62">
    <cfRule type="cellIs" dxfId="1209" priority="966" operator="between">
      <formula>81</formula>
      <formula>100</formula>
    </cfRule>
    <cfRule type="cellIs" dxfId="1208" priority="967" operator="between">
      <formula>61</formula>
      <formula>80</formula>
    </cfRule>
    <cfRule type="cellIs" dxfId="1207" priority="968" operator="between">
      <formula>41</formula>
      <formula>60</formula>
    </cfRule>
    <cfRule type="cellIs" dxfId="1206" priority="969" operator="between">
      <formula>21</formula>
      <formula>40</formula>
    </cfRule>
    <cfRule type="cellIs" dxfId="1205" priority="970" operator="between">
      <formula>1</formula>
      <formula>20</formula>
    </cfRule>
  </conditionalFormatting>
  <conditionalFormatting sqref="C62">
    <cfRule type="cellIs" dxfId="1204" priority="961" operator="between">
      <formula>81</formula>
      <formula>100</formula>
    </cfRule>
    <cfRule type="cellIs" dxfId="1203" priority="962" operator="between">
      <formula>61</formula>
      <formula>80</formula>
    </cfRule>
    <cfRule type="cellIs" dxfId="1202" priority="963" operator="between">
      <formula>41</formula>
      <formula>60</formula>
    </cfRule>
    <cfRule type="cellIs" dxfId="1201" priority="964" operator="between">
      <formula>21</formula>
      <formula>40</formula>
    </cfRule>
    <cfRule type="cellIs" dxfId="1200" priority="965" operator="between">
      <formula>1</formula>
      <formula>20</formula>
    </cfRule>
  </conditionalFormatting>
  <conditionalFormatting sqref="C63:C66">
    <cfRule type="cellIs" dxfId="1199" priority="956" operator="between">
      <formula>81</formula>
      <formula>100</formula>
    </cfRule>
    <cfRule type="cellIs" dxfId="1198" priority="957" operator="between">
      <formula>61</formula>
      <formula>80</formula>
    </cfRule>
    <cfRule type="cellIs" dxfId="1197" priority="958" operator="between">
      <formula>41</formula>
      <formula>60</formula>
    </cfRule>
    <cfRule type="cellIs" dxfId="1196" priority="959" operator="between">
      <formula>21</formula>
      <formula>40</formula>
    </cfRule>
    <cfRule type="cellIs" dxfId="1195" priority="960" operator="between">
      <formula>1</formula>
      <formula>20</formula>
    </cfRule>
  </conditionalFormatting>
  <conditionalFormatting sqref="C63:C66">
    <cfRule type="cellIs" dxfId="1194" priority="951" operator="between">
      <formula>81</formula>
      <formula>100</formula>
    </cfRule>
    <cfRule type="cellIs" dxfId="1193" priority="952" operator="between">
      <formula>61</formula>
      <formula>80</formula>
    </cfRule>
    <cfRule type="cellIs" dxfId="1192" priority="953" operator="between">
      <formula>41</formula>
      <formula>60</formula>
    </cfRule>
    <cfRule type="cellIs" dxfId="1191" priority="954" operator="between">
      <formula>21</formula>
      <formula>40</formula>
    </cfRule>
    <cfRule type="cellIs" dxfId="1190" priority="955" operator="between">
      <formula>1</formula>
      <formula>20</formula>
    </cfRule>
  </conditionalFormatting>
  <conditionalFormatting sqref="C69">
    <cfRule type="cellIs" dxfId="1189" priority="946" operator="between">
      <formula>81</formula>
      <formula>100</formula>
    </cfRule>
    <cfRule type="cellIs" dxfId="1188" priority="947" operator="between">
      <formula>61</formula>
      <formula>80</formula>
    </cfRule>
    <cfRule type="cellIs" dxfId="1187" priority="948" operator="between">
      <formula>41</formula>
      <formula>60</formula>
    </cfRule>
    <cfRule type="cellIs" dxfId="1186" priority="949" operator="between">
      <formula>21</formula>
      <formula>40</formula>
    </cfRule>
    <cfRule type="cellIs" dxfId="1185" priority="950" operator="between">
      <formula>1</formula>
      <formula>20</formula>
    </cfRule>
  </conditionalFormatting>
  <conditionalFormatting sqref="C69">
    <cfRule type="cellIs" dxfId="1184" priority="941" operator="between">
      <formula>81</formula>
      <formula>100</formula>
    </cfRule>
    <cfRule type="cellIs" dxfId="1183" priority="942" operator="between">
      <formula>61</formula>
      <formula>80</formula>
    </cfRule>
    <cfRule type="cellIs" dxfId="1182" priority="943" operator="between">
      <formula>41</formula>
      <formula>60</formula>
    </cfRule>
    <cfRule type="cellIs" dxfId="1181" priority="944" operator="between">
      <formula>21</formula>
      <formula>40</formula>
    </cfRule>
    <cfRule type="cellIs" dxfId="1180" priority="945" operator="between">
      <formula>1</formula>
      <formula>20</formula>
    </cfRule>
  </conditionalFormatting>
  <conditionalFormatting sqref="C74">
    <cfRule type="cellIs" dxfId="1179" priority="931" operator="between">
      <formula>81</formula>
      <formula>100</formula>
    </cfRule>
    <cfRule type="cellIs" dxfId="1178" priority="932" operator="between">
      <formula>61</formula>
      <formula>80</formula>
    </cfRule>
    <cfRule type="cellIs" dxfId="1177" priority="933" operator="between">
      <formula>41</formula>
      <formula>60</formula>
    </cfRule>
    <cfRule type="cellIs" dxfId="1176" priority="934" operator="between">
      <formula>21</formula>
      <formula>40</formula>
    </cfRule>
    <cfRule type="cellIs" dxfId="1175" priority="935" operator="between">
      <formula>1</formula>
      <formula>20</formula>
    </cfRule>
  </conditionalFormatting>
  <conditionalFormatting sqref="C74">
    <cfRule type="cellIs" dxfId="1174" priority="926" operator="between">
      <formula>81</formula>
      <formula>100</formula>
    </cfRule>
    <cfRule type="cellIs" dxfId="1173" priority="927" operator="between">
      <formula>61</formula>
      <formula>80</formula>
    </cfRule>
    <cfRule type="cellIs" dxfId="1172" priority="928" operator="between">
      <formula>41</formula>
      <formula>60</formula>
    </cfRule>
    <cfRule type="cellIs" dxfId="1171" priority="929" operator="between">
      <formula>21</formula>
      <formula>40</formula>
    </cfRule>
    <cfRule type="cellIs" dxfId="1170" priority="930" operator="between">
      <formula>1</formula>
      <formula>20</formula>
    </cfRule>
  </conditionalFormatting>
  <conditionalFormatting sqref="C77:C86">
    <cfRule type="cellIs" dxfId="1169" priority="921" operator="between">
      <formula>81</formula>
      <formula>100</formula>
    </cfRule>
    <cfRule type="cellIs" dxfId="1168" priority="922" operator="between">
      <formula>61</formula>
      <formula>80</formula>
    </cfRule>
    <cfRule type="cellIs" dxfId="1167" priority="923" operator="between">
      <formula>41</formula>
      <formula>60</formula>
    </cfRule>
    <cfRule type="cellIs" dxfId="1166" priority="924" operator="between">
      <formula>21</formula>
      <formula>40</formula>
    </cfRule>
    <cfRule type="cellIs" dxfId="1165" priority="925" operator="between">
      <formula>1</formula>
      <formula>20</formula>
    </cfRule>
  </conditionalFormatting>
  <conditionalFormatting sqref="C77:C86">
    <cfRule type="cellIs" dxfId="1164" priority="916" operator="between">
      <formula>81</formula>
      <formula>100</formula>
    </cfRule>
    <cfRule type="cellIs" dxfId="1163" priority="917" operator="between">
      <formula>61</formula>
      <formula>80</formula>
    </cfRule>
    <cfRule type="cellIs" dxfId="1162" priority="918" operator="between">
      <formula>41</formula>
      <formula>60</formula>
    </cfRule>
    <cfRule type="cellIs" dxfId="1161" priority="919" operator="between">
      <formula>21</formula>
      <formula>40</formula>
    </cfRule>
    <cfRule type="cellIs" dxfId="1160" priority="920" operator="between">
      <formula>1</formula>
      <formula>20</formula>
    </cfRule>
  </conditionalFormatting>
  <conditionalFormatting sqref="C87">
    <cfRule type="cellIs" dxfId="1159" priority="911" operator="between">
      <formula>81</formula>
      <formula>100</formula>
    </cfRule>
    <cfRule type="cellIs" dxfId="1158" priority="912" operator="between">
      <formula>61</formula>
      <formula>80</formula>
    </cfRule>
    <cfRule type="cellIs" dxfId="1157" priority="913" operator="between">
      <formula>41</formula>
      <formula>60</formula>
    </cfRule>
    <cfRule type="cellIs" dxfId="1156" priority="914" operator="between">
      <formula>21</formula>
      <formula>40</formula>
    </cfRule>
    <cfRule type="cellIs" dxfId="1155" priority="915" operator="between">
      <formula>1</formula>
      <formula>20</formula>
    </cfRule>
  </conditionalFormatting>
  <conditionalFormatting sqref="C87">
    <cfRule type="cellIs" dxfId="1154" priority="906" operator="between">
      <formula>81</formula>
      <formula>100</formula>
    </cfRule>
    <cfRule type="cellIs" dxfId="1153" priority="907" operator="between">
      <formula>61</formula>
      <formula>80</formula>
    </cfRule>
    <cfRule type="cellIs" dxfId="1152" priority="908" operator="between">
      <formula>41</formula>
      <formula>60</formula>
    </cfRule>
    <cfRule type="cellIs" dxfId="1151" priority="909" operator="between">
      <formula>21</formula>
      <formula>40</formula>
    </cfRule>
    <cfRule type="cellIs" dxfId="1150" priority="910" operator="between">
      <formula>1</formula>
      <formula>20</formula>
    </cfRule>
  </conditionalFormatting>
  <conditionalFormatting sqref="C88:C91">
    <cfRule type="cellIs" dxfId="1149" priority="901" operator="between">
      <formula>81</formula>
      <formula>100</formula>
    </cfRule>
    <cfRule type="cellIs" dxfId="1148" priority="902" operator="between">
      <formula>61</formula>
      <formula>80</formula>
    </cfRule>
    <cfRule type="cellIs" dxfId="1147" priority="903" operator="between">
      <formula>41</formula>
      <formula>60</formula>
    </cfRule>
    <cfRule type="cellIs" dxfId="1146" priority="904" operator="between">
      <formula>21</formula>
      <formula>40</formula>
    </cfRule>
    <cfRule type="cellIs" dxfId="1145" priority="905" operator="between">
      <formula>1</formula>
      <formula>20</formula>
    </cfRule>
  </conditionalFormatting>
  <conditionalFormatting sqref="C88:C91">
    <cfRule type="cellIs" dxfId="1144" priority="896" operator="between">
      <formula>81</formula>
      <formula>100</formula>
    </cfRule>
    <cfRule type="cellIs" dxfId="1143" priority="897" operator="between">
      <formula>61</formula>
      <formula>80</formula>
    </cfRule>
    <cfRule type="cellIs" dxfId="1142" priority="898" operator="between">
      <formula>41</formula>
      <formula>60</formula>
    </cfRule>
    <cfRule type="cellIs" dxfId="1141" priority="899" operator="between">
      <formula>21</formula>
      <formula>40</formula>
    </cfRule>
    <cfRule type="cellIs" dxfId="1140" priority="900" operator="between">
      <formula>1</formula>
      <formula>20</formula>
    </cfRule>
  </conditionalFormatting>
  <conditionalFormatting sqref="C94">
    <cfRule type="cellIs" dxfId="1139" priority="891" operator="between">
      <formula>81</formula>
      <formula>100</formula>
    </cfRule>
    <cfRule type="cellIs" dxfId="1138" priority="892" operator="between">
      <formula>61</formula>
      <formula>80</formula>
    </cfRule>
    <cfRule type="cellIs" dxfId="1137" priority="893" operator="between">
      <formula>41</formula>
      <formula>60</formula>
    </cfRule>
    <cfRule type="cellIs" dxfId="1136" priority="894" operator="between">
      <formula>21</formula>
      <formula>40</formula>
    </cfRule>
    <cfRule type="cellIs" dxfId="1135" priority="895" operator="between">
      <formula>1</formula>
      <formula>20</formula>
    </cfRule>
  </conditionalFormatting>
  <conditionalFormatting sqref="C94">
    <cfRule type="cellIs" dxfId="1134" priority="886" operator="between">
      <formula>81</formula>
      <formula>100</formula>
    </cfRule>
    <cfRule type="cellIs" dxfId="1133" priority="887" operator="between">
      <formula>61</formula>
      <formula>80</formula>
    </cfRule>
    <cfRule type="cellIs" dxfId="1132" priority="888" operator="between">
      <formula>41</formula>
      <formula>60</formula>
    </cfRule>
    <cfRule type="cellIs" dxfId="1131" priority="889" operator="between">
      <formula>21</formula>
      <formula>40</formula>
    </cfRule>
    <cfRule type="cellIs" dxfId="1130" priority="890" operator="between">
      <formula>1</formula>
      <formula>20</formula>
    </cfRule>
  </conditionalFormatting>
  <conditionalFormatting sqref="C106 C101:C104 C97">
    <cfRule type="cellIs" dxfId="1129" priority="876" operator="between">
      <formula>81</formula>
      <formula>100</formula>
    </cfRule>
    <cfRule type="cellIs" dxfId="1128" priority="877" operator="between">
      <formula>61</formula>
      <formula>80</formula>
    </cfRule>
    <cfRule type="cellIs" dxfId="1127" priority="878" operator="between">
      <formula>41</formula>
      <formula>60</formula>
    </cfRule>
    <cfRule type="cellIs" dxfId="1126" priority="879" operator="between">
      <formula>21</formula>
      <formula>40</formula>
    </cfRule>
    <cfRule type="cellIs" dxfId="1125" priority="880" operator="between">
      <formula>1</formula>
      <formula>20</formula>
    </cfRule>
  </conditionalFormatting>
  <conditionalFormatting sqref="C106 C101:C104 C97">
    <cfRule type="cellIs" dxfId="1124" priority="871" operator="between">
      <formula>81</formula>
      <formula>100</formula>
    </cfRule>
    <cfRule type="cellIs" dxfId="1123" priority="872" operator="between">
      <formula>61</formula>
      <formula>80</formula>
    </cfRule>
    <cfRule type="cellIs" dxfId="1122" priority="873" operator="between">
      <formula>41</formula>
      <formula>60</formula>
    </cfRule>
    <cfRule type="cellIs" dxfId="1121" priority="874" operator="between">
      <formula>21</formula>
      <formula>40</formula>
    </cfRule>
    <cfRule type="cellIs" dxfId="1120" priority="875" operator="between">
      <formula>1</formula>
      <formula>20</formula>
    </cfRule>
  </conditionalFormatting>
  <conditionalFormatting sqref="C98:C99">
    <cfRule type="cellIs" dxfId="1119" priority="866" operator="between">
      <formula>81</formula>
      <formula>100</formula>
    </cfRule>
    <cfRule type="cellIs" dxfId="1118" priority="867" operator="between">
      <formula>61</formula>
      <formula>80</formula>
    </cfRule>
    <cfRule type="cellIs" dxfId="1117" priority="868" operator="between">
      <formula>41</formula>
      <formula>60</formula>
    </cfRule>
    <cfRule type="cellIs" dxfId="1116" priority="869" operator="between">
      <formula>21</formula>
      <formula>40</formula>
    </cfRule>
    <cfRule type="cellIs" dxfId="1115" priority="870" operator="between">
      <formula>1</formula>
      <formula>20</formula>
    </cfRule>
  </conditionalFormatting>
  <conditionalFormatting sqref="C98:C99">
    <cfRule type="cellIs" dxfId="1114" priority="861" operator="between">
      <formula>81</formula>
      <formula>100</formula>
    </cfRule>
    <cfRule type="cellIs" dxfId="1113" priority="862" operator="between">
      <formula>61</formula>
      <formula>80</formula>
    </cfRule>
    <cfRule type="cellIs" dxfId="1112" priority="863" operator="between">
      <formula>41</formula>
      <formula>60</formula>
    </cfRule>
    <cfRule type="cellIs" dxfId="1111" priority="864" operator="between">
      <formula>21</formula>
      <formula>40</formula>
    </cfRule>
    <cfRule type="cellIs" dxfId="1110" priority="865" operator="between">
      <formula>1</formula>
      <formula>20</formula>
    </cfRule>
  </conditionalFormatting>
  <conditionalFormatting sqref="C100">
    <cfRule type="cellIs" dxfId="1109" priority="856" operator="between">
      <formula>81</formula>
      <formula>100</formula>
    </cfRule>
    <cfRule type="cellIs" dxfId="1108" priority="857" operator="between">
      <formula>61</formula>
      <formula>80</formula>
    </cfRule>
    <cfRule type="cellIs" dxfId="1107" priority="858" operator="between">
      <formula>41</formula>
      <formula>60</formula>
    </cfRule>
    <cfRule type="cellIs" dxfId="1106" priority="859" operator="between">
      <formula>21</formula>
      <formula>40</formula>
    </cfRule>
    <cfRule type="cellIs" dxfId="1105" priority="860" operator="between">
      <formula>1</formula>
      <formula>20</formula>
    </cfRule>
  </conditionalFormatting>
  <conditionalFormatting sqref="C100">
    <cfRule type="cellIs" dxfId="1104" priority="851" operator="between">
      <formula>81</formula>
      <formula>100</formula>
    </cfRule>
    <cfRule type="cellIs" dxfId="1103" priority="852" operator="between">
      <formula>61</formula>
      <formula>80</formula>
    </cfRule>
    <cfRule type="cellIs" dxfId="1102" priority="853" operator="between">
      <formula>41</formula>
      <formula>60</formula>
    </cfRule>
    <cfRule type="cellIs" dxfId="1101" priority="854" operator="between">
      <formula>21</formula>
      <formula>40</formula>
    </cfRule>
    <cfRule type="cellIs" dxfId="1100" priority="855" operator="between">
      <formula>1</formula>
      <formula>20</formula>
    </cfRule>
  </conditionalFormatting>
  <conditionalFormatting sqref="C105">
    <cfRule type="cellIs" dxfId="1099" priority="846" operator="between">
      <formula>81</formula>
      <formula>100</formula>
    </cfRule>
    <cfRule type="cellIs" dxfId="1098" priority="847" operator="between">
      <formula>61</formula>
      <formula>80</formula>
    </cfRule>
    <cfRule type="cellIs" dxfId="1097" priority="848" operator="between">
      <formula>41</formula>
      <formula>60</formula>
    </cfRule>
    <cfRule type="cellIs" dxfId="1096" priority="849" operator="between">
      <formula>21</formula>
      <formula>40</formula>
    </cfRule>
    <cfRule type="cellIs" dxfId="1095" priority="850" operator="between">
      <formula>1</formula>
      <formula>20</formula>
    </cfRule>
  </conditionalFormatting>
  <conditionalFormatting sqref="C105">
    <cfRule type="cellIs" dxfId="1094" priority="841" operator="between">
      <formula>81</formula>
      <formula>100</formula>
    </cfRule>
    <cfRule type="cellIs" dxfId="1093" priority="842" operator="between">
      <formula>61</formula>
      <formula>80</formula>
    </cfRule>
    <cfRule type="cellIs" dxfId="1092" priority="843" operator="between">
      <formula>41</formula>
      <formula>60</formula>
    </cfRule>
    <cfRule type="cellIs" dxfId="1091" priority="844" operator="between">
      <formula>21</formula>
      <formula>40</formula>
    </cfRule>
    <cfRule type="cellIs" dxfId="1090" priority="845" operator="between">
      <formula>1</formula>
      <formula>20</formula>
    </cfRule>
  </conditionalFormatting>
  <conditionalFormatting sqref="C108">
    <cfRule type="cellIs" dxfId="1089" priority="826" operator="between">
      <formula>81</formula>
      <formula>100</formula>
    </cfRule>
    <cfRule type="cellIs" dxfId="1088" priority="827" operator="between">
      <formula>61</formula>
      <formula>80</formula>
    </cfRule>
    <cfRule type="cellIs" dxfId="1087" priority="828" operator="between">
      <formula>41</formula>
      <formula>60</formula>
    </cfRule>
    <cfRule type="cellIs" dxfId="1086" priority="829" operator="between">
      <formula>21</formula>
      <formula>40</formula>
    </cfRule>
    <cfRule type="cellIs" dxfId="1085" priority="830" operator="between">
      <formula>1</formula>
      <formula>20</formula>
    </cfRule>
  </conditionalFormatting>
  <conditionalFormatting sqref="C108">
    <cfRule type="cellIs" dxfId="1084" priority="821" operator="between">
      <formula>81</formula>
      <formula>100</formula>
    </cfRule>
    <cfRule type="cellIs" dxfId="1083" priority="822" operator="between">
      <formula>61</formula>
      <formula>80</formula>
    </cfRule>
    <cfRule type="cellIs" dxfId="1082" priority="823" operator="between">
      <formula>41</formula>
      <formula>60</formula>
    </cfRule>
    <cfRule type="cellIs" dxfId="1081" priority="824" operator="between">
      <formula>21</formula>
      <formula>40</formula>
    </cfRule>
    <cfRule type="cellIs" dxfId="1080" priority="825" operator="between">
      <formula>1</formula>
      <formula>20</formula>
    </cfRule>
  </conditionalFormatting>
  <conditionalFormatting sqref="C109">
    <cfRule type="cellIs" dxfId="1079" priority="816" operator="between">
      <formula>81</formula>
      <formula>100</formula>
    </cfRule>
    <cfRule type="cellIs" dxfId="1078" priority="817" operator="between">
      <formula>61</formula>
      <formula>80</formula>
    </cfRule>
    <cfRule type="cellIs" dxfId="1077" priority="818" operator="between">
      <formula>41</formula>
      <formula>60</formula>
    </cfRule>
    <cfRule type="cellIs" dxfId="1076" priority="819" operator="between">
      <formula>21</formula>
      <formula>40</formula>
    </cfRule>
    <cfRule type="cellIs" dxfId="1075" priority="820" operator="between">
      <formula>1</formula>
      <formula>20</formula>
    </cfRule>
  </conditionalFormatting>
  <conditionalFormatting sqref="C109">
    <cfRule type="cellIs" dxfId="1074" priority="811" operator="between">
      <formula>81</formula>
      <formula>100</formula>
    </cfRule>
    <cfRule type="cellIs" dxfId="1073" priority="812" operator="between">
      <formula>61</formula>
      <formula>80</formula>
    </cfRule>
    <cfRule type="cellIs" dxfId="1072" priority="813" operator="between">
      <formula>41</formula>
      <formula>60</formula>
    </cfRule>
    <cfRule type="cellIs" dxfId="1071" priority="814" operator="between">
      <formula>21</formula>
      <formula>40</formula>
    </cfRule>
    <cfRule type="cellIs" dxfId="1070" priority="815" operator="between">
      <formula>1</formula>
      <formula>20</formula>
    </cfRule>
  </conditionalFormatting>
  <conditionalFormatting sqref="C111">
    <cfRule type="cellIs" dxfId="1069" priority="796" operator="between">
      <formula>81</formula>
      <formula>100</formula>
    </cfRule>
    <cfRule type="cellIs" dxfId="1068" priority="797" operator="between">
      <formula>61</formula>
      <formula>80</formula>
    </cfRule>
    <cfRule type="cellIs" dxfId="1067" priority="798" operator="between">
      <formula>41</formula>
      <formula>60</formula>
    </cfRule>
    <cfRule type="cellIs" dxfId="1066" priority="799" operator="between">
      <formula>21</formula>
      <formula>40</formula>
    </cfRule>
    <cfRule type="cellIs" dxfId="1065" priority="800" operator="between">
      <formula>1</formula>
      <formula>20</formula>
    </cfRule>
  </conditionalFormatting>
  <conditionalFormatting sqref="C111">
    <cfRule type="cellIs" dxfId="1064" priority="791" operator="between">
      <formula>81</formula>
      <formula>100</formula>
    </cfRule>
    <cfRule type="cellIs" dxfId="1063" priority="792" operator="between">
      <formula>61</formula>
      <formula>80</formula>
    </cfRule>
    <cfRule type="cellIs" dxfId="1062" priority="793" operator="between">
      <formula>41</formula>
      <formula>60</formula>
    </cfRule>
    <cfRule type="cellIs" dxfId="1061" priority="794" operator="between">
      <formula>21</formula>
      <formula>40</formula>
    </cfRule>
    <cfRule type="cellIs" dxfId="1060" priority="795" operator="between">
      <formula>1</formula>
      <formula>20</formula>
    </cfRule>
  </conditionalFormatting>
  <conditionalFormatting sqref="C117:C119">
    <cfRule type="cellIs" dxfId="1059" priority="786" operator="between">
      <formula>81</formula>
      <formula>100</formula>
    </cfRule>
    <cfRule type="cellIs" dxfId="1058" priority="787" operator="between">
      <formula>61</formula>
      <formula>80</formula>
    </cfRule>
    <cfRule type="cellIs" dxfId="1057" priority="788" operator="between">
      <formula>41</formula>
      <formula>60</formula>
    </cfRule>
    <cfRule type="cellIs" dxfId="1056" priority="789" operator="between">
      <formula>21</formula>
      <formula>40</formula>
    </cfRule>
    <cfRule type="cellIs" dxfId="1055" priority="790" operator="between">
      <formula>1</formula>
      <formula>20</formula>
    </cfRule>
  </conditionalFormatting>
  <conditionalFormatting sqref="C117:C119">
    <cfRule type="cellIs" dxfId="1054" priority="781" operator="between">
      <formula>81</formula>
      <formula>100</formula>
    </cfRule>
    <cfRule type="cellIs" dxfId="1053" priority="782" operator="between">
      <formula>61</formula>
      <formula>80</formula>
    </cfRule>
    <cfRule type="cellIs" dxfId="1052" priority="783" operator="between">
      <formula>41</formula>
      <formula>60</formula>
    </cfRule>
    <cfRule type="cellIs" dxfId="1051" priority="784" operator="between">
      <formula>21</formula>
      <formula>40</formula>
    </cfRule>
    <cfRule type="cellIs" dxfId="1050" priority="785" operator="between">
      <formula>1</formula>
      <formula>20</formula>
    </cfRule>
  </conditionalFormatting>
  <conditionalFormatting sqref="C121">
    <cfRule type="cellIs" dxfId="1049" priority="766" operator="between">
      <formula>81</formula>
      <formula>100</formula>
    </cfRule>
    <cfRule type="cellIs" dxfId="1048" priority="767" operator="between">
      <formula>61</formula>
      <formula>80</formula>
    </cfRule>
    <cfRule type="cellIs" dxfId="1047" priority="768" operator="between">
      <formula>41</formula>
      <formula>60</formula>
    </cfRule>
    <cfRule type="cellIs" dxfId="1046" priority="769" operator="between">
      <formula>21</formula>
      <formula>40</formula>
    </cfRule>
    <cfRule type="cellIs" dxfId="1045" priority="770" operator="between">
      <formula>1</formula>
      <formula>20</formula>
    </cfRule>
  </conditionalFormatting>
  <conditionalFormatting sqref="C121">
    <cfRule type="cellIs" dxfId="1044" priority="761" operator="between">
      <formula>81</formula>
      <formula>100</formula>
    </cfRule>
    <cfRule type="cellIs" dxfId="1043" priority="762" operator="between">
      <formula>61</formula>
      <formula>80</formula>
    </cfRule>
    <cfRule type="cellIs" dxfId="1042" priority="763" operator="between">
      <formula>41</formula>
      <formula>60</formula>
    </cfRule>
    <cfRule type="cellIs" dxfId="1041" priority="764" operator="between">
      <formula>21</formula>
      <formula>40</formula>
    </cfRule>
    <cfRule type="cellIs" dxfId="1040" priority="765" operator="between">
      <formula>1</formula>
      <formula>20</formula>
    </cfRule>
  </conditionalFormatting>
  <conditionalFormatting sqref="C122:C123">
    <cfRule type="cellIs" dxfId="1039" priority="756" operator="between">
      <formula>81</formula>
      <formula>100</formula>
    </cfRule>
    <cfRule type="cellIs" dxfId="1038" priority="757" operator="between">
      <formula>61</formula>
      <formula>80</formula>
    </cfRule>
    <cfRule type="cellIs" dxfId="1037" priority="758" operator="between">
      <formula>41</formula>
      <formula>60</formula>
    </cfRule>
    <cfRule type="cellIs" dxfId="1036" priority="759" operator="between">
      <formula>21</formula>
      <formula>40</formula>
    </cfRule>
    <cfRule type="cellIs" dxfId="1035" priority="760" operator="between">
      <formula>1</formula>
      <formula>20</formula>
    </cfRule>
  </conditionalFormatting>
  <conditionalFormatting sqref="C122:C123">
    <cfRule type="cellIs" dxfId="1034" priority="751" operator="between">
      <formula>81</formula>
      <formula>100</formula>
    </cfRule>
    <cfRule type="cellIs" dxfId="1033" priority="752" operator="between">
      <formula>61</formula>
      <formula>80</formula>
    </cfRule>
    <cfRule type="cellIs" dxfId="1032" priority="753" operator="between">
      <formula>41</formula>
      <formula>60</formula>
    </cfRule>
    <cfRule type="cellIs" dxfId="1031" priority="754" operator="between">
      <formula>21</formula>
      <formula>40</formula>
    </cfRule>
    <cfRule type="cellIs" dxfId="1030" priority="755" operator="between">
      <formula>1</formula>
      <formula>20</formula>
    </cfRule>
  </conditionalFormatting>
  <conditionalFormatting sqref="C128:C130">
    <cfRule type="cellIs" dxfId="1029" priority="736" operator="between">
      <formula>81</formula>
      <formula>100</formula>
    </cfRule>
    <cfRule type="cellIs" dxfId="1028" priority="737" operator="between">
      <formula>61</formula>
      <formula>80</formula>
    </cfRule>
    <cfRule type="cellIs" dxfId="1027" priority="738" operator="between">
      <formula>41</formula>
      <formula>60</formula>
    </cfRule>
    <cfRule type="cellIs" dxfId="1026" priority="739" operator="between">
      <formula>21</formula>
      <formula>40</formula>
    </cfRule>
    <cfRule type="cellIs" dxfId="1025" priority="740" operator="between">
      <formula>1</formula>
      <formula>20</formula>
    </cfRule>
  </conditionalFormatting>
  <conditionalFormatting sqref="C128:C130">
    <cfRule type="cellIs" dxfId="1024" priority="731" operator="between">
      <formula>81</formula>
      <formula>100</formula>
    </cfRule>
    <cfRule type="cellIs" dxfId="1023" priority="732" operator="between">
      <formula>61</formula>
      <formula>80</formula>
    </cfRule>
    <cfRule type="cellIs" dxfId="1022" priority="733" operator="between">
      <formula>41</formula>
      <formula>60</formula>
    </cfRule>
    <cfRule type="cellIs" dxfId="1021" priority="734" operator="between">
      <formula>21</formula>
      <formula>40</formula>
    </cfRule>
    <cfRule type="cellIs" dxfId="1020" priority="735" operator="between">
      <formula>1</formula>
      <formula>20</formula>
    </cfRule>
  </conditionalFormatting>
  <conditionalFormatting sqref="C127">
    <cfRule type="cellIs" dxfId="1019" priority="726" operator="between">
      <formula>81</formula>
      <formula>100</formula>
    </cfRule>
    <cfRule type="cellIs" dxfId="1018" priority="727" operator="between">
      <formula>61</formula>
      <formula>80</formula>
    </cfRule>
    <cfRule type="cellIs" dxfId="1017" priority="728" operator="between">
      <formula>41</formula>
      <formula>60</formula>
    </cfRule>
    <cfRule type="cellIs" dxfId="1016" priority="729" operator="between">
      <formula>21</formula>
      <formula>40</formula>
    </cfRule>
    <cfRule type="cellIs" dxfId="1015" priority="730" operator="between">
      <formula>1</formula>
      <formula>20</formula>
    </cfRule>
  </conditionalFormatting>
  <conditionalFormatting sqref="C127">
    <cfRule type="cellIs" dxfId="1014" priority="721" operator="between">
      <formula>81</formula>
      <formula>100</formula>
    </cfRule>
    <cfRule type="cellIs" dxfId="1013" priority="722" operator="between">
      <formula>61</formula>
      <formula>80</formula>
    </cfRule>
    <cfRule type="cellIs" dxfId="1012" priority="723" operator="between">
      <formula>41</formula>
      <formula>60</formula>
    </cfRule>
    <cfRule type="cellIs" dxfId="1011" priority="724" operator="between">
      <formula>21</formula>
      <formula>40</formula>
    </cfRule>
    <cfRule type="cellIs" dxfId="1010" priority="725" operator="between">
      <formula>1</formula>
      <formula>20</formula>
    </cfRule>
  </conditionalFormatting>
  <conditionalFormatting sqref="C131">
    <cfRule type="cellIs" dxfId="1009" priority="706" operator="between">
      <formula>81</formula>
      <formula>100</formula>
    </cfRule>
    <cfRule type="cellIs" dxfId="1008" priority="707" operator="between">
      <formula>61</formula>
      <formula>80</formula>
    </cfRule>
    <cfRule type="cellIs" dxfId="1007" priority="708" operator="between">
      <formula>41</formula>
      <formula>60</formula>
    </cfRule>
    <cfRule type="cellIs" dxfId="1006" priority="709" operator="between">
      <formula>21</formula>
      <formula>40</formula>
    </cfRule>
    <cfRule type="cellIs" dxfId="1005" priority="710" operator="between">
      <formula>1</formula>
      <formula>20</formula>
    </cfRule>
  </conditionalFormatting>
  <conditionalFormatting sqref="C132:C156">
    <cfRule type="cellIs" dxfId="1004" priority="701" operator="between">
      <formula>81</formula>
      <formula>100</formula>
    </cfRule>
    <cfRule type="cellIs" dxfId="1003" priority="702" operator="between">
      <formula>61</formula>
      <formula>80</formula>
    </cfRule>
    <cfRule type="cellIs" dxfId="1002" priority="703" operator="between">
      <formula>41</formula>
      <formula>60</formula>
    </cfRule>
    <cfRule type="cellIs" dxfId="1001" priority="704" operator="between">
      <formula>2</formula>
      <formula>40</formula>
    </cfRule>
    <cfRule type="cellIs" dxfId="1000" priority="705" operator="between">
      <formula>-1</formula>
      <formula>1</formula>
    </cfRule>
  </conditionalFormatting>
  <conditionalFormatting sqref="C136">
    <cfRule type="cellIs" dxfId="999" priority="696" operator="between">
      <formula>81</formula>
      <formula>100</formula>
    </cfRule>
    <cfRule type="cellIs" dxfId="998" priority="697" operator="between">
      <formula>61</formula>
      <formula>80</formula>
    </cfRule>
    <cfRule type="cellIs" dxfId="997" priority="698" operator="between">
      <formula>41</formula>
      <formula>60</formula>
    </cfRule>
    <cfRule type="cellIs" dxfId="996" priority="699" operator="between">
      <formula>21</formula>
      <formula>40</formula>
    </cfRule>
    <cfRule type="cellIs" dxfId="995" priority="700" operator="between">
      <formula>1</formula>
      <formula>20</formula>
    </cfRule>
  </conditionalFormatting>
  <conditionalFormatting sqref="C136">
    <cfRule type="cellIs" dxfId="994" priority="691" operator="between">
      <formula>81</formula>
      <formula>100</formula>
    </cfRule>
    <cfRule type="cellIs" dxfId="993" priority="692" operator="between">
      <formula>61</formula>
      <formula>80</formula>
    </cfRule>
    <cfRule type="cellIs" dxfId="992" priority="693" operator="between">
      <formula>41</formula>
      <formula>60</formula>
    </cfRule>
    <cfRule type="cellIs" dxfId="991" priority="694" operator="between">
      <formula>21</formula>
      <formula>40</formula>
    </cfRule>
    <cfRule type="cellIs" dxfId="990" priority="695" operator="between">
      <formula>1</formula>
      <formula>20</formula>
    </cfRule>
  </conditionalFormatting>
  <conditionalFormatting sqref="C149">
    <cfRule type="cellIs" dxfId="989" priority="676" operator="between">
      <formula>81</formula>
      <formula>100</formula>
    </cfRule>
    <cfRule type="cellIs" dxfId="988" priority="677" operator="between">
      <formula>61</formula>
      <formula>80</formula>
    </cfRule>
    <cfRule type="cellIs" dxfId="987" priority="678" operator="between">
      <formula>41</formula>
      <formula>60</formula>
    </cfRule>
    <cfRule type="cellIs" dxfId="986" priority="679" operator="between">
      <formula>21</formula>
      <formula>40</formula>
    </cfRule>
    <cfRule type="cellIs" dxfId="985" priority="680" operator="between">
      <formula>1</formula>
      <formula>20</formula>
    </cfRule>
  </conditionalFormatting>
  <conditionalFormatting sqref="C149">
    <cfRule type="cellIs" dxfId="984" priority="671" operator="between">
      <formula>81</formula>
      <formula>100</formula>
    </cfRule>
    <cfRule type="cellIs" dxfId="983" priority="672" operator="between">
      <formula>61</formula>
      <formula>80</formula>
    </cfRule>
    <cfRule type="cellIs" dxfId="982" priority="673" operator="between">
      <formula>41</formula>
      <formula>60</formula>
    </cfRule>
    <cfRule type="cellIs" dxfId="981" priority="674" operator="between">
      <formula>21</formula>
      <formula>40</formula>
    </cfRule>
    <cfRule type="cellIs" dxfId="980" priority="675" operator="between">
      <formula>1</formula>
      <formula>20</formula>
    </cfRule>
  </conditionalFormatting>
  <conditionalFormatting sqref="C150:C153">
    <cfRule type="cellIs" dxfId="979" priority="666" operator="between">
      <formula>81</formula>
      <formula>100</formula>
    </cfRule>
    <cfRule type="cellIs" dxfId="978" priority="667" operator="between">
      <formula>61</formula>
      <formula>80</formula>
    </cfRule>
    <cfRule type="cellIs" dxfId="977" priority="668" operator="between">
      <formula>41</formula>
      <formula>60</formula>
    </cfRule>
    <cfRule type="cellIs" dxfId="976" priority="669" operator="between">
      <formula>21</formula>
      <formula>40</formula>
    </cfRule>
    <cfRule type="cellIs" dxfId="975" priority="670" operator="between">
      <formula>1</formula>
      <formula>20</formula>
    </cfRule>
  </conditionalFormatting>
  <conditionalFormatting sqref="C150:C153">
    <cfRule type="cellIs" dxfId="974" priority="661" operator="between">
      <formula>81</formula>
      <formula>100</formula>
    </cfRule>
    <cfRule type="cellIs" dxfId="973" priority="662" operator="between">
      <formula>61</formula>
      <formula>80</formula>
    </cfRule>
    <cfRule type="cellIs" dxfId="972" priority="663" operator="between">
      <formula>41</formula>
      <formula>60</formula>
    </cfRule>
    <cfRule type="cellIs" dxfId="971" priority="664" operator="between">
      <formula>21</formula>
      <formula>40</formula>
    </cfRule>
    <cfRule type="cellIs" dxfId="970" priority="665" operator="between">
      <formula>1</formula>
      <formula>20</formula>
    </cfRule>
  </conditionalFormatting>
  <conditionalFormatting sqref="C161">
    <cfRule type="cellIs" dxfId="969" priority="641" operator="between">
      <formula>81</formula>
      <formula>100</formula>
    </cfRule>
    <cfRule type="cellIs" dxfId="968" priority="642" operator="between">
      <formula>61</formula>
      <formula>80</formula>
    </cfRule>
    <cfRule type="cellIs" dxfId="967" priority="643" operator="between">
      <formula>41</formula>
      <formula>60</formula>
    </cfRule>
    <cfRule type="cellIs" dxfId="966" priority="644" operator="between">
      <formula>21</formula>
      <formula>40</formula>
    </cfRule>
    <cfRule type="cellIs" dxfId="965" priority="645" operator="between">
      <formula>1</formula>
      <formula>20</formula>
    </cfRule>
  </conditionalFormatting>
  <conditionalFormatting sqref="C161">
    <cfRule type="cellIs" dxfId="964" priority="636" operator="between">
      <formula>81</formula>
      <formula>100</formula>
    </cfRule>
    <cfRule type="cellIs" dxfId="963" priority="637" operator="between">
      <formula>61</formula>
      <formula>80</formula>
    </cfRule>
    <cfRule type="cellIs" dxfId="962" priority="638" operator="between">
      <formula>41</formula>
      <formula>60</formula>
    </cfRule>
    <cfRule type="cellIs" dxfId="961" priority="639" operator="between">
      <formula>21</formula>
      <formula>40</formula>
    </cfRule>
    <cfRule type="cellIs" dxfId="960" priority="640" operator="between">
      <formula>1</formula>
      <formula>20</formula>
    </cfRule>
  </conditionalFormatting>
  <conditionalFormatting sqref="C164:C173">
    <cfRule type="cellIs" dxfId="959" priority="631" operator="between">
      <formula>81</formula>
      <formula>100</formula>
    </cfRule>
    <cfRule type="cellIs" dxfId="958" priority="632" operator="between">
      <formula>61</formula>
      <formula>80</formula>
    </cfRule>
    <cfRule type="cellIs" dxfId="957" priority="633" operator="between">
      <formula>41</formula>
      <formula>60</formula>
    </cfRule>
    <cfRule type="cellIs" dxfId="956" priority="634" operator="between">
      <formula>21</formula>
      <formula>40</formula>
    </cfRule>
    <cfRule type="cellIs" dxfId="955" priority="635" operator="between">
      <formula>1</formula>
      <formula>20</formula>
    </cfRule>
  </conditionalFormatting>
  <conditionalFormatting sqref="C164:C173">
    <cfRule type="cellIs" dxfId="954" priority="626" operator="between">
      <formula>81</formula>
      <formula>100</formula>
    </cfRule>
    <cfRule type="cellIs" dxfId="953" priority="627" operator="between">
      <formula>61</formula>
      <formula>80</formula>
    </cfRule>
    <cfRule type="cellIs" dxfId="952" priority="628" operator="between">
      <formula>41</formula>
      <formula>60</formula>
    </cfRule>
    <cfRule type="cellIs" dxfId="951" priority="629" operator="between">
      <formula>21</formula>
      <formula>40</formula>
    </cfRule>
    <cfRule type="cellIs" dxfId="950" priority="630" operator="between">
      <formula>1</formula>
      <formula>20</formula>
    </cfRule>
  </conditionalFormatting>
  <conditionalFormatting sqref="C174">
    <cfRule type="cellIs" dxfId="949" priority="621" operator="between">
      <formula>81</formula>
      <formula>100</formula>
    </cfRule>
    <cfRule type="cellIs" dxfId="948" priority="622" operator="between">
      <formula>61</formula>
      <formula>80</formula>
    </cfRule>
    <cfRule type="cellIs" dxfId="947" priority="623" operator="between">
      <formula>41</formula>
      <formula>60</formula>
    </cfRule>
    <cfRule type="cellIs" dxfId="946" priority="624" operator="between">
      <formula>21</formula>
      <formula>40</formula>
    </cfRule>
    <cfRule type="cellIs" dxfId="945" priority="625" operator="between">
      <formula>1</formula>
      <formula>20</formula>
    </cfRule>
  </conditionalFormatting>
  <conditionalFormatting sqref="C174">
    <cfRule type="cellIs" dxfId="944" priority="616" operator="between">
      <formula>81</formula>
      <formula>100</formula>
    </cfRule>
    <cfRule type="cellIs" dxfId="943" priority="617" operator="between">
      <formula>61</formula>
      <formula>80</formula>
    </cfRule>
    <cfRule type="cellIs" dxfId="942" priority="618" operator="between">
      <formula>41</formula>
      <formula>60</formula>
    </cfRule>
    <cfRule type="cellIs" dxfId="941" priority="619" operator="between">
      <formula>21</formula>
      <formula>40</formula>
    </cfRule>
    <cfRule type="cellIs" dxfId="940" priority="620" operator="between">
      <formula>1</formula>
      <formula>20</formula>
    </cfRule>
  </conditionalFormatting>
  <conditionalFormatting sqref="C175:C178">
    <cfRule type="cellIs" dxfId="939" priority="611" operator="between">
      <formula>81</formula>
      <formula>100</formula>
    </cfRule>
    <cfRule type="cellIs" dxfId="938" priority="612" operator="between">
      <formula>61</formula>
      <formula>80</formula>
    </cfRule>
    <cfRule type="cellIs" dxfId="937" priority="613" operator="between">
      <formula>41</formula>
      <formula>60</formula>
    </cfRule>
    <cfRule type="cellIs" dxfId="936" priority="614" operator="between">
      <formula>21</formula>
      <formula>40</formula>
    </cfRule>
    <cfRule type="cellIs" dxfId="935" priority="615" operator="between">
      <formula>1</formula>
      <formula>20</formula>
    </cfRule>
  </conditionalFormatting>
  <conditionalFormatting sqref="C175:C178">
    <cfRule type="cellIs" dxfId="934" priority="606" operator="between">
      <formula>81</formula>
      <formula>100</formula>
    </cfRule>
    <cfRule type="cellIs" dxfId="933" priority="607" operator="between">
      <formula>61</formula>
      <formula>80</formula>
    </cfRule>
    <cfRule type="cellIs" dxfId="932" priority="608" operator="between">
      <formula>41</formula>
      <formula>60</formula>
    </cfRule>
    <cfRule type="cellIs" dxfId="931" priority="609" operator="between">
      <formula>21</formula>
      <formula>40</formula>
    </cfRule>
    <cfRule type="cellIs" dxfId="930" priority="610" operator="between">
      <formula>1</formula>
      <formula>20</formula>
    </cfRule>
  </conditionalFormatting>
  <conditionalFormatting sqref="C181">
    <cfRule type="cellIs" dxfId="929" priority="601" operator="between">
      <formula>81</formula>
      <formula>100</formula>
    </cfRule>
    <cfRule type="cellIs" dxfId="928" priority="602" operator="between">
      <formula>61</formula>
      <formula>80</formula>
    </cfRule>
    <cfRule type="cellIs" dxfId="927" priority="603" operator="between">
      <formula>41</formula>
      <formula>60</formula>
    </cfRule>
    <cfRule type="cellIs" dxfId="926" priority="604" operator="between">
      <formula>21</formula>
      <formula>40</formula>
    </cfRule>
    <cfRule type="cellIs" dxfId="925" priority="605" operator="between">
      <formula>1</formula>
      <formula>20</formula>
    </cfRule>
  </conditionalFormatting>
  <conditionalFormatting sqref="C181">
    <cfRule type="cellIs" dxfId="924" priority="596" operator="between">
      <formula>81</formula>
      <formula>100</formula>
    </cfRule>
    <cfRule type="cellIs" dxfId="923" priority="597" operator="between">
      <formula>61</formula>
      <formula>80</formula>
    </cfRule>
    <cfRule type="cellIs" dxfId="922" priority="598" operator="between">
      <formula>41</formula>
      <formula>60</formula>
    </cfRule>
    <cfRule type="cellIs" dxfId="921" priority="599" operator="between">
      <formula>21</formula>
      <formula>40</formula>
    </cfRule>
    <cfRule type="cellIs" dxfId="920" priority="600" operator="between">
      <formula>1</formula>
      <formula>20</formula>
    </cfRule>
  </conditionalFormatting>
  <conditionalFormatting sqref="C182:C206">
    <cfRule type="cellIs" dxfId="919" priority="591" operator="between">
      <formula>81</formula>
      <formula>100</formula>
    </cfRule>
    <cfRule type="cellIs" dxfId="918" priority="592" operator="between">
      <formula>61</formula>
      <formula>80</formula>
    </cfRule>
    <cfRule type="cellIs" dxfId="917" priority="593" operator="between">
      <formula>41</formula>
      <formula>60</formula>
    </cfRule>
    <cfRule type="cellIs" dxfId="916" priority="594" operator="between">
      <formula>2</formula>
      <formula>40</formula>
    </cfRule>
    <cfRule type="cellIs" dxfId="915" priority="595" operator="between">
      <formula>-1</formula>
      <formula>1</formula>
    </cfRule>
  </conditionalFormatting>
  <conditionalFormatting sqref="C207:C231">
    <cfRule type="cellIs" dxfId="914" priority="536" operator="between">
      <formula>81</formula>
      <formula>100</formula>
    </cfRule>
    <cfRule type="cellIs" dxfId="913" priority="537" operator="between">
      <formula>61</formula>
      <formula>80</formula>
    </cfRule>
    <cfRule type="cellIs" dxfId="912" priority="538" operator="between">
      <formula>41</formula>
      <formula>60</formula>
    </cfRule>
    <cfRule type="cellIs" dxfId="911" priority="539" operator="between">
      <formula>2</formula>
      <formula>40</formula>
    </cfRule>
    <cfRule type="cellIs" dxfId="910" priority="540" operator="between">
      <formula>-1</formula>
      <formula>1</formula>
    </cfRule>
  </conditionalFormatting>
  <conditionalFormatting sqref="C211">
    <cfRule type="cellIs" dxfId="909" priority="531" operator="between">
      <formula>81</formula>
      <formula>100</formula>
    </cfRule>
    <cfRule type="cellIs" dxfId="908" priority="532" operator="between">
      <formula>61</formula>
      <formula>80</formula>
    </cfRule>
    <cfRule type="cellIs" dxfId="907" priority="533" operator="between">
      <formula>41</formula>
      <formula>60</formula>
    </cfRule>
    <cfRule type="cellIs" dxfId="906" priority="534" operator="between">
      <formula>21</formula>
      <formula>40</formula>
    </cfRule>
    <cfRule type="cellIs" dxfId="905" priority="535" operator="between">
      <formula>1</formula>
      <formula>20</formula>
    </cfRule>
  </conditionalFormatting>
  <conditionalFormatting sqref="C211">
    <cfRule type="cellIs" dxfId="904" priority="526" operator="between">
      <formula>81</formula>
      <formula>100</formula>
    </cfRule>
    <cfRule type="cellIs" dxfId="903" priority="527" operator="between">
      <formula>61</formula>
      <formula>80</formula>
    </cfRule>
    <cfRule type="cellIs" dxfId="902" priority="528" operator="between">
      <formula>41</formula>
      <formula>60</formula>
    </cfRule>
    <cfRule type="cellIs" dxfId="901" priority="529" operator="between">
      <formula>21</formula>
      <formula>40</formula>
    </cfRule>
    <cfRule type="cellIs" dxfId="900" priority="530" operator="between">
      <formula>1</formula>
      <formula>20</formula>
    </cfRule>
  </conditionalFormatting>
  <conditionalFormatting sqref="C214:C223">
    <cfRule type="cellIs" dxfId="899" priority="521" operator="between">
      <formula>81</formula>
      <formula>100</formula>
    </cfRule>
    <cfRule type="cellIs" dxfId="898" priority="522" operator="between">
      <formula>61</formula>
      <formula>80</formula>
    </cfRule>
    <cfRule type="cellIs" dxfId="897" priority="523" operator="between">
      <formula>41</formula>
      <formula>60</formula>
    </cfRule>
    <cfRule type="cellIs" dxfId="896" priority="524" operator="between">
      <formula>21</formula>
      <formula>40</formula>
    </cfRule>
    <cfRule type="cellIs" dxfId="895" priority="525" operator="between">
      <formula>1</formula>
      <formula>20</formula>
    </cfRule>
  </conditionalFormatting>
  <conditionalFormatting sqref="C214:C223">
    <cfRule type="cellIs" dxfId="894" priority="516" operator="between">
      <formula>81</formula>
      <formula>100</formula>
    </cfRule>
    <cfRule type="cellIs" dxfId="893" priority="517" operator="between">
      <formula>61</formula>
      <formula>80</formula>
    </cfRule>
    <cfRule type="cellIs" dxfId="892" priority="518" operator="between">
      <formula>41</formula>
      <formula>60</formula>
    </cfRule>
    <cfRule type="cellIs" dxfId="891" priority="519" operator="between">
      <formula>21</formula>
      <formula>40</formula>
    </cfRule>
    <cfRule type="cellIs" dxfId="890" priority="520" operator="between">
      <formula>1</formula>
      <formula>20</formula>
    </cfRule>
  </conditionalFormatting>
  <conditionalFormatting sqref="C224">
    <cfRule type="cellIs" dxfId="889" priority="511" operator="between">
      <formula>81</formula>
      <formula>100</formula>
    </cfRule>
    <cfRule type="cellIs" dxfId="888" priority="512" operator="between">
      <formula>61</formula>
      <formula>80</formula>
    </cfRule>
    <cfRule type="cellIs" dxfId="887" priority="513" operator="between">
      <formula>41</formula>
      <formula>60</formula>
    </cfRule>
    <cfRule type="cellIs" dxfId="886" priority="514" operator="between">
      <formula>21</formula>
      <formula>40</formula>
    </cfRule>
    <cfRule type="cellIs" dxfId="885" priority="515" operator="between">
      <formula>1</formula>
      <formula>20</formula>
    </cfRule>
  </conditionalFormatting>
  <conditionalFormatting sqref="C224">
    <cfRule type="cellIs" dxfId="884" priority="506" operator="between">
      <formula>81</formula>
      <formula>100</formula>
    </cfRule>
    <cfRule type="cellIs" dxfId="883" priority="507" operator="between">
      <formula>61</formula>
      <formula>80</formula>
    </cfRule>
    <cfRule type="cellIs" dxfId="882" priority="508" operator="between">
      <formula>41</formula>
      <formula>60</formula>
    </cfRule>
    <cfRule type="cellIs" dxfId="881" priority="509" operator="between">
      <formula>21</formula>
      <formula>40</formula>
    </cfRule>
    <cfRule type="cellIs" dxfId="880" priority="510" operator="between">
      <formula>1</formula>
      <formula>20</formula>
    </cfRule>
  </conditionalFormatting>
  <conditionalFormatting sqref="C225:C228">
    <cfRule type="cellIs" dxfId="879" priority="501" operator="between">
      <formula>81</formula>
      <formula>100</formula>
    </cfRule>
    <cfRule type="cellIs" dxfId="878" priority="502" operator="between">
      <formula>61</formula>
      <formula>80</formula>
    </cfRule>
    <cfRule type="cellIs" dxfId="877" priority="503" operator="between">
      <formula>41</formula>
      <formula>60</formula>
    </cfRule>
    <cfRule type="cellIs" dxfId="876" priority="504" operator="between">
      <formula>21</formula>
      <formula>40</formula>
    </cfRule>
    <cfRule type="cellIs" dxfId="875" priority="505" operator="between">
      <formula>1</formula>
      <formula>20</formula>
    </cfRule>
  </conditionalFormatting>
  <conditionalFormatting sqref="C225:C228">
    <cfRule type="cellIs" dxfId="874" priority="496" operator="between">
      <formula>81</formula>
      <formula>100</formula>
    </cfRule>
    <cfRule type="cellIs" dxfId="873" priority="497" operator="between">
      <formula>61</formula>
      <formula>80</formula>
    </cfRule>
    <cfRule type="cellIs" dxfId="872" priority="498" operator="between">
      <formula>41</formula>
      <formula>60</formula>
    </cfRule>
    <cfRule type="cellIs" dxfId="871" priority="499" operator="between">
      <formula>21</formula>
      <formula>40</formula>
    </cfRule>
    <cfRule type="cellIs" dxfId="870" priority="500" operator="between">
      <formula>1</formula>
      <formula>20</formula>
    </cfRule>
  </conditionalFormatting>
  <conditionalFormatting sqref="C232:C262">
    <cfRule type="cellIs" dxfId="869" priority="481" operator="between">
      <formula>81</formula>
      <formula>100</formula>
    </cfRule>
    <cfRule type="cellIs" dxfId="868" priority="482" operator="between">
      <formula>61</formula>
      <formula>80</formula>
    </cfRule>
    <cfRule type="cellIs" dxfId="867" priority="483" operator="between">
      <formula>41</formula>
      <formula>60</formula>
    </cfRule>
    <cfRule type="cellIs" dxfId="866" priority="484" operator="between">
      <formula>2</formula>
      <formula>40</formula>
    </cfRule>
    <cfRule type="cellIs" dxfId="865" priority="485" operator="between">
      <formula>-1</formula>
      <formula>1</formula>
    </cfRule>
  </conditionalFormatting>
  <conditionalFormatting sqref="C239">
    <cfRule type="cellIs" dxfId="864" priority="476" operator="between">
      <formula>81</formula>
      <formula>100</formula>
    </cfRule>
    <cfRule type="cellIs" dxfId="863" priority="477" operator="between">
      <formula>61</formula>
      <formula>80</formula>
    </cfRule>
    <cfRule type="cellIs" dxfId="862" priority="478" operator="between">
      <formula>41</formula>
      <formula>60</formula>
    </cfRule>
    <cfRule type="cellIs" dxfId="861" priority="479" operator="between">
      <formula>21</formula>
      <formula>40</formula>
    </cfRule>
    <cfRule type="cellIs" dxfId="860" priority="480" operator="between">
      <formula>1</formula>
      <formula>20</formula>
    </cfRule>
  </conditionalFormatting>
  <conditionalFormatting sqref="C239">
    <cfRule type="cellIs" dxfId="859" priority="471" operator="between">
      <formula>81</formula>
      <formula>100</formula>
    </cfRule>
    <cfRule type="cellIs" dxfId="858" priority="472" operator="between">
      <formula>61</formula>
      <formula>80</formula>
    </cfRule>
    <cfRule type="cellIs" dxfId="857" priority="473" operator="between">
      <formula>41</formula>
      <formula>60</formula>
    </cfRule>
    <cfRule type="cellIs" dxfId="856" priority="474" operator="between">
      <formula>21</formula>
      <formula>40</formula>
    </cfRule>
    <cfRule type="cellIs" dxfId="855" priority="475" operator="between">
      <formula>1</formula>
      <formula>20</formula>
    </cfRule>
  </conditionalFormatting>
  <conditionalFormatting sqref="C248:C253 C242:C246">
    <cfRule type="cellIs" dxfId="854" priority="466" operator="between">
      <formula>81</formula>
      <formula>100</formula>
    </cfRule>
    <cfRule type="cellIs" dxfId="853" priority="467" operator="between">
      <formula>61</formula>
      <formula>80</formula>
    </cfRule>
    <cfRule type="cellIs" dxfId="852" priority="468" operator="between">
      <formula>41</formula>
      <formula>60</formula>
    </cfRule>
    <cfRule type="cellIs" dxfId="851" priority="469" operator="between">
      <formula>21</formula>
      <formula>40</formula>
    </cfRule>
    <cfRule type="cellIs" dxfId="850" priority="470" operator="between">
      <formula>1</formula>
      <formula>20</formula>
    </cfRule>
  </conditionalFormatting>
  <conditionalFormatting sqref="C248:C253 C242:C246">
    <cfRule type="cellIs" dxfId="849" priority="461" operator="between">
      <formula>81</formula>
      <formula>100</formula>
    </cfRule>
    <cfRule type="cellIs" dxfId="848" priority="462" operator="between">
      <formula>61</formula>
      <formula>80</formula>
    </cfRule>
    <cfRule type="cellIs" dxfId="847" priority="463" operator="between">
      <formula>41</formula>
      <formula>60</formula>
    </cfRule>
    <cfRule type="cellIs" dxfId="846" priority="464" operator="between">
      <formula>21</formula>
      <formula>40</formula>
    </cfRule>
    <cfRule type="cellIs" dxfId="845" priority="465" operator="between">
      <formula>1</formula>
      <formula>20</formula>
    </cfRule>
  </conditionalFormatting>
  <conditionalFormatting sqref="C247">
    <cfRule type="cellIs" dxfId="844" priority="456" operator="between">
      <formula>81</formula>
      <formula>100</formula>
    </cfRule>
    <cfRule type="cellIs" dxfId="843" priority="457" operator="between">
      <formula>61</formula>
      <formula>80</formula>
    </cfRule>
    <cfRule type="cellIs" dxfId="842" priority="458" operator="between">
      <formula>41</formula>
      <formula>60</formula>
    </cfRule>
    <cfRule type="cellIs" dxfId="841" priority="459" operator="between">
      <formula>21</formula>
      <formula>40</formula>
    </cfRule>
    <cfRule type="cellIs" dxfId="840" priority="460" operator="between">
      <formula>1</formula>
      <formula>20</formula>
    </cfRule>
  </conditionalFormatting>
  <conditionalFormatting sqref="C247">
    <cfRule type="cellIs" dxfId="839" priority="451" operator="between">
      <formula>81</formula>
      <formula>100</formula>
    </cfRule>
    <cfRule type="cellIs" dxfId="838" priority="452" operator="between">
      <formula>61</formula>
      <formula>80</formula>
    </cfRule>
    <cfRule type="cellIs" dxfId="837" priority="453" operator="between">
      <formula>41</formula>
      <formula>60</formula>
    </cfRule>
    <cfRule type="cellIs" dxfId="836" priority="454" operator="between">
      <formula>21</formula>
      <formula>40</formula>
    </cfRule>
    <cfRule type="cellIs" dxfId="835" priority="455" operator="between">
      <formula>1</formula>
      <formula>20</formula>
    </cfRule>
  </conditionalFormatting>
  <conditionalFormatting sqref="C254">
    <cfRule type="cellIs" dxfId="834" priority="446" operator="between">
      <formula>81</formula>
      <formula>100</formula>
    </cfRule>
    <cfRule type="cellIs" dxfId="833" priority="447" operator="between">
      <formula>61</formula>
      <formula>80</formula>
    </cfRule>
    <cfRule type="cellIs" dxfId="832" priority="448" operator="between">
      <formula>41</formula>
      <formula>60</formula>
    </cfRule>
    <cfRule type="cellIs" dxfId="831" priority="449" operator="between">
      <formula>21</formula>
      <formula>40</formula>
    </cfRule>
    <cfRule type="cellIs" dxfId="830" priority="450" operator="between">
      <formula>1</formula>
      <formula>20</formula>
    </cfRule>
  </conditionalFormatting>
  <conditionalFormatting sqref="C254">
    <cfRule type="cellIs" dxfId="829" priority="441" operator="between">
      <formula>81</formula>
      <formula>100</formula>
    </cfRule>
    <cfRule type="cellIs" dxfId="828" priority="442" operator="between">
      <formula>61</formula>
      <formula>80</formula>
    </cfRule>
    <cfRule type="cellIs" dxfId="827" priority="443" operator="between">
      <formula>41</formula>
      <formula>60</formula>
    </cfRule>
    <cfRule type="cellIs" dxfId="826" priority="444" operator="between">
      <formula>21</formula>
      <formula>40</formula>
    </cfRule>
    <cfRule type="cellIs" dxfId="825" priority="445" operator="between">
      <formula>1</formula>
      <formula>20</formula>
    </cfRule>
  </conditionalFormatting>
  <conditionalFormatting sqref="C255:C258">
    <cfRule type="cellIs" dxfId="824" priority="436" operator="between">
      <formula>81</formula>
      <formula>100</formula>
    </cfRule>
    <cfRule type="cellIs" dxfId="823" priority="437" operator="between">
      <formula>61</formula>
      <formula>80</formula>
    </cfRule>
    <cfRule type="cellIs" dxfId="822" priority="438" operator="between">
      <formula>41</formula>
      <formula>60</formula>
    </cfRule>
    <cfRule type="cellIs" dxfId="821" priority="439" operator="between">
      <formula>21</formula>
      <formula>40</formula>
    </cfRule>
    <cfRule type="cellIs" dxfId="820" priority="440" operator="between">
      <formula>1</formula>
      <formula>20</formula>
    </cfRule>
  </conditionalFormatting>
  <conditionalFormatting sqref="C255:C258">
    <cfRule type="cellIs" dxfId="819" priority="431" operator="between">
      <formula>81</formula>
      <formula>100</formula>
    </cfRule>
    <cfRule type="cellIs" dxfId="818" priority="432" operator="between">
      <formula>61</formula>
      <formula>80</formula>
    </cfRule>
    <cfRule type="cellIs" dxfId="817" priority="433" operator="between">
      <formula>41</formula>
      <formula>60</formula>
    </cfRule>
    <cfRule type="cellIs" dxfId="816" priority="434" operator="between">
      <formula>21</formula>
      <formula>40</formula>
    </cfRule>
    <cfRule type="cellIs" dxfId="815" priority="435" operator="between">
      <formula>1</formula>
      <formula>20</formula>
    </cfRule>
  </conditionalFormatting>
  <conditionalFormatting sqref="C261">
    <cfRule type="cellIs" dxfId="814" priority="426" operator="between">
      <formula>81</formula>
      <formula>100</formula>
    </cfRule>
    <cfRule type="cellIs" dxfId="813" priority="427" operator="between">
      <formula>61</formula>
      <formula>80</formula>
    </cfRule>
    <cfRule type="cellIs" dxfId="812" priority="428" operator="between">
      <formula>41</formula>
      <formula>60</formula>
    </cfRule>
    <cfRule type="cellIs" dxfId="811" priority="429" operator="between">
      <formula>21</formula>
      <formula>40</formula>
    </cfRule>
    <cfRule type="cellIs" dxfId="810" priority="430" operator="between">
      <formula>1</formula>
      <formula>20</formula>
    </cfRule>
  </conditionalFormatting>
  <conditionalFormatting sqref="C261">
    <cfRule type="cellIs" dxfId="809" priority="421" operator="between">
      <formula>81</formula>
      <formula>100</formula>
    </cfRule>
    <cfRule type="cellIs" dxfId="808" priority="422" operator="between">
      <formula>61</formula>
      <formula>80</formula>
    </cfRule>
    <cfRule type="cellIs" dxfId="807" priority="423" operator="between">
      <formula>41</formula>
      <formula>60</formula>
    </cfRule>
    <cfRule type="cellIs" dxfId="806" priority="424" operator="between">
      <formula>21</formula>
      <formula>40</formula>
    </cfRule>
    <cfRule type="cellIs" dxfId="805" priority="425" operator="between">
      <formula>1</formula>
      <formula>20</formula>
    </cfRule>
  </conditionalFormatting>
  <conditionalFormatting sqref="C262">
    <cfRule type="cellIs" dxfId="804" priority="416" operator="between">
      <formula>81</formula>
      <formula>100</formula>
    </cfRule>
    <cfRule type="cellIs" dxfId="803" priority="417" operator="between">
      <formula>61</formula>
      <formula>80</formula>
    </cfRule>
    <cfRule type="cellIs" dxfId="802" priority="418" operator="between">
      <formula>41</formula>
      <formula>60</formula>
    </cfRule>
    <cfRule type="cellIs" dxfId="801" priority="419" operator="between">
      <formula>21</formula>
      <formula>40</formula>
    </cfRule>
    <cfRule type="cellIs" dxfId="800" priority="420" operator="between">
      <formula>1</formula>
      <formula>20</formula>
    </cfRule>
  </conditionalFormatting>
  <conditionalFormatting sqref="C262">
    <cfRule type="cellIs" dxfId="799" priority="411" operator="between">
      <formula>81</formula>
      <formula>100</formula>
    </cfRule>
    <cfRule type="cellIs" dxfId="798" priority="412" operator="between">
      <formula>61</formula>
      <formula>80</formula>
    </cfRule>
    <cfRule type="cellIs" dxfId="797" priority="413" operator="between">
      <formula>41</formula>
      <formula>60</formula>
    </cfRule>
    <cfRule type="cellIs" dxfId="796" priority="414" operator="between">
      <formula>21</formula>
      <formula>40</formula>
    </cfRule>
    <cfRule type="cellIs" dxfId="795" priority="415" operator="between">
      <formula>1</formula>
      <formula>20</formula>
    </cfRule>
  </conditionalFormatting>
  <conditionalFormatting sqref="C263:C287">
    <cfRule type="cellIs" dxfId="794" priority="406" operator="between">
      <formula>81</formula>
      <formula>100</formula>
    </cfRule>
    <cfRule type="cellIs" dxfId="793" priority="407" operator="between">
      <formula>61</formula>
      <formula>80</formula>
    </cfRule>
    <cfRule type="cellIs" dxfId="792" priority="408" operator="between">
      <formula>41</formula>
      <formula>60</formula>
    </cfRule>
    <cfRule type="cellIs" dxfId="791" priority="409" operator="between">
      <formula>2</formula>
      <formula>40</formula>
    </cfRule>
    <cfRule type="cellIs" dxfId="790" priority="410" operator="between">
      <formula>-1</formula>
      <formula>1</formula>
    </cfRule>
  </conditionalFormatting>
  <conditionalFormatting sqref="C281:C284">
    <cfRule type="cellIs" dxfId="789" priority="371" operator="between">
      <formula>81</formula>
      <formula>100</formula>
    </cfRule>
    <cfRule type="cellIs" dxfId="788" priority="372" operator="between">
      <formula>61</formula>
      <formula>80</formula>
    </cfRule>
    <cfRule type="cellIs" dxfId="787" priority="373" operator="between">
      <formula>41</formula>
      <formula>60</formula>
    </cfRule>
    <cfRule type="cellIs" dxfId="786" priority="374" operator="between">
      <formula>21</formula>
      <formula>40</formula>
    </cfRule>
    <cfRule type="cellIs" dxfId="785" priority="375" operator="between">
      <formula>1</formula>
      <formula>20</formula>
    </cfRule>
  </conditionalFormatting>
  <conditionalFormatting sqref="C281:C284">
    <cfRule type="cellIs" dxfId="784" priority="366" operator="between">
      <formula>81</formula>
      <formula>100</formula>
    </cfRule>
    <cfRule type="cellIs" dxfId="783" priority="367" operator="between">
      <formula>61</formula>
      <formula>80</formula>
    </cfRule>
    <cfRule type="cellIs" dxfId="782" priority="368" operator="between">
      <formula>41</formula>
      <formula>60</formula>
    </cfRule>
    <cfRule type="cellIs" dxfId="781" priority="369" operator="between">
      <formula>21</formula>
      <formula>40</formula>
    </cfRule>
    <cfRule type="cellIs" dxfId="780" priority="370" operator="between">
      <formula>1</formula>
      <formula>20</formula>
    </cfRule>
  </conditionalFormatting>
  <conditionalFormatting sqref="C287">
    <cfRule type="cellIs" dxfId="779" priority="361" operator="between">
      <formula>81</formula>
      <formula>100</formula>
    </cfRule>
    <cfRule type="cellIs" dxfId="778" priority="362" operator="between">
      <formula>61</formula>
      <formula>80</formula>
    </cfRule>
    <cfRule type="cellIs" dxfId="777" priority="363" operator="between">
      <formula>41</formula>
      <formula>60</formula>
    </cfRule>
    <cfRule type="cellIs" dxfId="776" priority="364" operator="between">
      <formula>21</formula>
      <formula>40</formula>
    </cfRule>
    <cfRule type="cellIs" dxfId="775" priority="365" operator="between">
      <formula>1</formula>
      <formula>20</formula>
    </cfRule>
  </conditionalFormatting>
  <conditionalFormatting sqref="C287">
    <cfRule type="cellIs" dxfId="774" priority="356" operator="between">
      <formula>81</formula>
      <formula>100</formula>
    </cfRule>
    <cfRule type="cellIs" dxfId="773" priority="357" operator="between">
      <formula>61</formula>
      <formula>80</formula>
    </cfRule>
    <cfRule type="cellIs" dxfId="772" priority="358" operator="between">
      <formula>41</formula>
      <formula>60</formula>
    </cfRule>
    <cfRule type="cellIs" dxfId="771" priority="359" operator="between">
      <formula>21</formula>
      <formula>40</formula>
    </cfRule>
    <cfRule type="cellIs" dxfId="770" priority="360" operator="between">
      <formula>1</formula>
      <formula>20</formula>
    </cfRule>
  </conditionalFormatting>
  <conditionalFormatting sqref="C323:C348">
    <cfRule type="cellIs" dxfId="769" priority="351" operator="between">
      <formula>81</formula>
      <formula>100</formula>
    </cfRule>
    <cfRule type="cellIs" dxfId="768" priority="352" operator="between">
      <formula>61</formula>
      <formula>80</formula>
    </cfRule>
    <cfRule type="cellIs" dxfId="767" priority="353" operator="between">
      <formula>41</formula>
      <formula>60</formula>
    </cfRule>
    <cfRule type="cellIs" dxfId="766" priority="354" operator="between">
      <formula>2</formula>
      <formula>40</formula>
    </cfRule>
    <cfRule type="cellIs" dxfId="765" priority="355" operator="between">
      <formula>-1</formula>
      <formula>1</formula>
    </cfRule>
  </conditionalFormatting>
  <conditionalFormatting sqref="C403">
    <cfRule type="cellIs" dxfId="764" priority="181" operator="between">
      <formula>81</formula>
      <formula>100</formula>
    </cfRule>
    <cfRule type="cellIs" dxfId="763" priority="182" operator="between">
      <formula>61</formula>
      <formula>80</formula>
    </cfRule>
    <cfRule type="cellIs" dxfId="762" priority="183" operator="between">
      <formula>41</formula>
      <formula>60</formula>
    </cfRule>
    <cfRule type="cellIs" dxfId="761" priority="184" operator="between">
      <formula>21</formula>
      <formula>40</formula>
    </cfRule>
    <cfRule type="cellIs" dxfId="760" priority="185" operator="between">
      <formula>1</formula>
      <formula>20</formula>
    </cfRule>
  </conditionalFormatting>
  <conditionalFormatting sqref="C403">
    <cfRule type="cellIs" dxfId="759" priority="176" operator="between">
      <formula>81</formula>
      <formula>100</formula>
    </cfRule>
    <cfRule type="cellIs" dxfId="758" priority="177" operator="between">
      <formula>61</formula>
      <formula>80</formula>
    </cfRule>
    <cfRule type="cellIs" dxfId="757" priority="178" operator="between">
      <formula>41</formula>
      <formula>60</formula>
    </cfRule>
    <cfRule type="cellIs" dxfId="756" priority="179" operator="between">
      <formula>21</formula>
      <formula>40</formula>
    </cfRule>
    <cfRule type="cellIs" dxfId="755" priority="180" operator="between">
      <formula>1</formula>
      <formula>20</formula>
    </cfRule>
  </conditionalFormatting>
  <conditionalFormatting sqref="C406:C415">
    <cfRule type="cellIs" dxfId="754" priority="171" operator="between">
      <formula>81</formula>
      <formula>100</formula>
    </cfRule>
    <cfRule type="cellIs" dxfId="753" priority="172" operator="between">
      <formula>61</formula>
      <formula>80</formula>
    </cfRule>
    <cfRule type="cellIs" dxfId="752" priority="173" operator="between">
      <formula>41</formula>
      <formula>60</formula>
    </cfRule>
    <cfRule type="cellIs" dxfId="751" priority="174" operator="between">
      <formula>21</formula>
      <formula>40</formula>
    </cfRule>
    <cfRule type="cellIs" dxfId="750" priority="175" operator="between">
      <formula>1</formula>
      <formula>20</formula>
    </cfRule>
  </conditionalFormatting>
  <conditionalFormatting sqref="C406:C415">
    <cfRule type="cellIs" dxfId="749" priority="166" operator="between">
      <formula>81</formula>
      <formula>100</formula>
    </cfRule>
    <cfRule type="cellIs" dxfId="748" priority="167" operator="between">
      <formula>61</formula>
      <formula>80</formula>
    </cfRule>
    <cfRule type="cellIs" dxfId="747" priority="168" operator="between">
      <formula>41</formula>
      <formula>60</formula>
    </cfRule>
    <cfRule type="cellIs" dxfId="746" priority="169" operator="between">
      <formula>21</formula>
      <formula>40</formula>
    </cfRule>
    <cfRule type="cellIs" dxfId="745" priority="170" operator="between">
      <formula>1</formula>
      <formula>20</formula>
    </cfRule>
  </conditionalFormatting>
  <conditionalFormatting sqref="C293:C298">
    <cfRule type="cellIs" dxfId="744" priority="126" operator="between">
      <formula>81</formula>
      <formula>100</formula>
    </cfRule>
    <cfRule type="cellIs" dxfId="743" priority="127" operator="between">
      <formula>61</formula>
      <formula>80</formula>
    </cfRule>
    <cfRule type="cellIs" dxfId="742" priority="128" operator="between">
      <formula>41</formula>
      <formula>60</formula>
    </cfRule>
    <cfRule type="cellIs" dxfId="741" priority="129" operator="between">
      <formula>21</formula>
      <formula>40</formula>
    </cfRule>
    <cfRule type="cellIs" dxfId="740" priority="130" operator="between">
      <formula>1</formula>
      <formula>20</formula>
    </cfRule>
  </conditionalFormatting>
  <conditionalFormatting sqref="C293:C298">
    <cfRule type="cellIs" dxfId="739" priority="121" operator="between">
      <formula>81</formula>
      <formula>100</formula>
    </cfRule>
    <cfRule type="cellIs" dxfId="738" priority="122" operator="between">
      <formula>61</formula>
      <formula>80</formula>
    </cfRule>
    <cfRule type="cellIs" dxfId="737" priority="123" operator="between">
      <formula>41</formula>
      <formula>60</formula>
    </cfRule>
    <cfRule type="cellIs" dxfId="736" priority="124" operator="between">
      <formula>21</formula>
      <formula>40</formula>
    </cfRule>
    <cfRule type="cellIs" dxfId="735" priority="125" operator="between">
      <formula>1</formula>
      <formula>20</formula>
    </cfRule>
  </conditionalFormatting>
  <conditionalFormatting sqref="C299">
    <cfRule type="cellIs" dxfId="734" priority="116" operator="between">
      <formula>81</formula>
      <formula>100</formula>
    </cfRule>
    <cfRule type="cellIs" dxfId="733" priority="117" operator="between">
      <formula>61</formula>
      <formula>80</formula>
    </cfRule>
    <cfRule type="cellIs" dxfId="732" priority="118" operator="between">
      <formula>41</formula>
      <formula>60</formula>
    </cfRule>
    <cfRule type="cellIs" dxfId="731" priority="119" operator="between">
      <formula>21</formula>
      <formula>40</formula>
    </cfRule>
    <cfRule type="cellIs" dxfId="730" priority="120" operator="between">
      <formula>1</formula>
      <formula>20</formula>
    </cfRule>
  </conditionalFormatting>
  <conditionalFormatting sqref="C299">
    <cfRule type="cellIs" dxfId="729" priority="111" operator="between">
      <formula>81</formula>
      <formula>100</formula>
    </cfRule>
    <cfRule type="cellIs" dxfId="728" priority="112" operator="between">
      <formula>61</formula>
      <formula>80</formula>
    </cfRule>
    <cfRule type="cellIs" dxfId="727" priority="113" operator="between">
      <formula>41</formula>
      <formula>60</formula>
    </cfRule>
    <cfRule type="cellIs" dxfId="726" priority="114" operator="between">
      <formula>21</formula>
      <formula>40</formula>
    </cfRule>
    <cfRule type="cellIs" dxfId="725" priority="115" operator="between">
      <formula>1</formula>
      <formula>20</formula>
    </cfRule>
  </conditionalFormatting>
  <conditionalFormatting sqref="C309:C311">
    <cfRule type="cellIs" dxfId="724" priority="46" operator="between">
      <formula>81</formula>
      <formula>100</formula>
    </cfRule>
    <cfRule type="cellIs" dxfId="723" priority="47" operator="between">
      <formula>61</formula>
      <formula>80</formula>
    </cfRule>
    <cfRule type="cellIs" dxfId="722" priority="48" operator="between">
      <formula>41</formula>
      <formula>60</formula>
    </cfRule>
    <cfRule type="cellIs" dxfId="721" priority="49" operator="between">
      <formula>21</formula>
      <formula>40</formula>
    </cfRule>
    <cfRule type="cellIs" dxfId="720" priority="50" operator="between">
      <formula>1</formula>
      <formula>20</formula>
    </cfRule>
  </conditionalFormatting>
  <conditionalFormatting sqref="C309:C311">
    <cfRule type="cellIs" dxfId="719" priority="41" operator="between">
      <formula>81</formula>
      <formula>100</formula>
    </cfRule>
    <cfRule type="cellIs" dxfId="718" priority="42" operator="between">
      <formula>61</formula>
      <formula>80</formula>
    </cfRule>
    <cfRule type="cellIs" dxfId="717" priority="43" operator="between">
      <formula>41</formula>
      <formula>60</formula>
    </cfRule>
    <cfRule type="cellIs" dxfId="716" priority="44" operator="between">
      <formula>21</formula>
      <formula>40</formula>
    </cfRule>
    <cfRule type="cellIs" dxfId="715" priority="45" operator="between">
      <formula>1</formula>
      <formula>20</formula>
    </cfRule>
  </conditionalFormatting>
  <conditionalFormatting sqref="C313">
    <cfRule type="cellIs" dxfId="714" priority="36" operator="between">
      <formula>81</formula>
      <formula>100</formula>
    </cfRule>
    <cfRule type="cellIs" dxfId="713" priority="37" operator="between">
      <formula>61</formula>
      <formula>80</formula>
    </cfRule>
    <cfRule type="cellIs" dxfId="712" priority="38" operator="between">
      <formula>41</formula>
      <formula>60</formula>
    </cfRule>
    <cfRule type="cellIs" dxfId="711" priority="39" operator="between">
      <formula>21</formula>
      <formula>40</formula>
    </cfRule>
    <cfRule type="cellIs" dxfId="710" priority="40" operator="between">
      <formula>1</formula>
      <formula>20</formula>
    </cfRule>
  </conditionalFormatting>
  <conditionalFormatting sqref="C313">
    <cfRule type="cellIs" dxfId="709" priority="31" operator="between">
      <formula>81</formula>
      <formula>100</formula>
    </cfRule>
    <cfRule type="cellIs" dxfId="708" priority="32" operator="between">
      <formula>61</formula>
      <formula>80</formula>
    </cfRule>
    <cfRule type="cellIs" dxfId="707" priority="33" operator="between">
      <formula>41</formula>
      <formula>60</formula>
    </cfRule>
    <cfRule type="cellIs" dxfId="706" priority="34" operator="between">
      <formula>21</formula>
      <formula>40</formula>
    </cfRule>
    <cfRule type="cellIs" dxfId="705" priority="35" operator="between">
      <formula>1</formula>
      <formula>20</formula>
    </cfRule>
  </conditionalFormatting>
  <conditionalFormatting sqref="C318">
    <cfRule type="cellIs" dxfId="704" priority="26" operator="between">
      <formula>81</formula>
      <formula>100</formula>
    </cfRule>
    <cfRule type="cellIs" dxfId="703" priority="27" operator="between">
      <formula>61</formula>
      <formula>80</formula>
    </cfRule>
    <cfRule type="cellIs" dxfId="702" priority="28" operator="between">
      <formula>41</formula>
      <formula>60</formula>
    </cfRule>
    <cfRule type="cellIs" dxfId="701" priority="29" operator="between">
      <formula>21</formula>
      <formula>40</formula>
    </cfRule>
    <cfRule type="cellIs" dxfId="700" priority="30" operator="between">
      <formula>1</formula>
      <formula>20</formula>
    </cfRule>
  </conditionalFormatting>
  <conditionalFormatting sqref="C318">
    <cfRule type="cellIs" dxfId="699" priority="21" operator="between">
      <formula>81</formula>
      <formula>100</formula>
    </cfRule>
    <cfRule type="cellIs" dxfId="698" priority="22" operator="between">
      <formula>61</formula>
      <formula>80</formula>
    </cfRule>
    <cfRule type="cellIs" dxfId="697" priority="23" operator="between">
      <formula>41</formula>
      <formula>60</formula>
    </cfRule>
    <cfRule type="cellIs" dxfId="696" priority="24" operator="between">
      <formula>21</formula>
      <formula>40</formula>
    </cfRule>
    <cfRule type="cellIs" dxfId="695" priority="25" operator="between">
      <formula>1</formula>
      <formula>20</formula>
    </cfRule>
  </conditionalFormatting>
  <conditionalFormatting sqref="C322">
    <cfRule type="cellIs" dxfId="694" priority="16" operator="between">
      <formula>81</formula>
      <formula>100</formula>
    </cfRule>
    <cfRule type="cellIs" dxfId="693" priority="17" operator="between">
      <formula>61</formula>
      <formula>80</formula>
    </cfRule>
    <cfRule type="cellIs" dxfId="692" priority="18" operator="between">
      <formula>41</formula>
      <formula>60</formula>
    </cfRule>
    <cfRule type="cellIs" dxfId="691" priority="19" operator="between">
      <formula>21</formula>
      <formula>40</formula>
    </cfRule>
    <cfRule type="cellIs" dxfId="690" priority="20" operator="between">
      <formula>1</formula>
      <formula>20</formula>
    </cfRule>
  </conditionalFormatting>
  <conditionalFormatting sqref="C322">
    <cfRule type="cellIs" dxfId="689" priority="11" operator="between">
      <formula>81</formula>
      <formula>100</formula>
    </cfRule>
    <cfRule type="cellIs" dxfId="688" priority="12" operator="between">
      <formula>61</formula>
      <formula>80</formula>
    </cfRule>
    <cfRule type="cellIs" dxfId="687" priority="13" operator="between">
      <formula>41</formula>
      <formula>60</formula>
    </cfRule>
    <cfRule type="cellIs" dxfId="686" priority="14" operator="between">
      <formula>21</formula>
      <formula>40</formula>
    </cfRule>
    <cfRule type="cellIs" dxfId="685" priority="15" operator="between">
      <formula>1</formula>
      <formula>20</formula>
    </cfRule>
  </conditionalFormatting>
  <conditionalFormatting sqref="C319:C321">
    <cfRule type="cellIs" dxfId="684" priority="6" operator="between">
      <formula>81</formula>
      <formula>100</formula>
    </cfRule>
    <cfRule type="cellIs" dxfId="683" priority="7" operator="between">
      <formula>61</formula>
      <formula>80</formula>
    </cfRule>
    <cfRule type="cellIs" dxfId="682" priority="8" operator="between">
      <formula>41</formula>
      <formula>60</formula>
    </cfRule>
    <cfRule type="cellIs" dxfId="681" priority="9" operator="between">
      <formula>21</formula>
      <formula>40</formula>
    </cfRule>
    <cfRule type="cellIs" dxfId="680" priority="10" operator="between">
      <formula>1</formula>
      <formula>20</formula>
    </cfRule>
  </conditionalFormatting>
  <conditionalFormatting sqref="C319:C321">
    <cfRule type="cellIs" dxfId="679" priority="1" operator="between">
      <formula>81</formula>
      <formula>100</formula>
    </cfRule>
    <cfRule type="cellIs" dxfId="678" priority="2" operator="between">
      <formula>61</formula>
      <formula>80</formula>
    </cfRule>
    <cfRule type="cellIs" dxfId="677" priority="3" operator="between">
      <formula>41</formula>
      <formula>60</formula>
    </cfRule>
    <cfRule type="cellIs" dxfId="676" priority="4" operator="between">
      <formula>21</formula>
      <formula>40</formula>
    </cfRule>
    <cfRule type="cellIs" dxfId="675" priority="5" operator="between">
      <formula>1</formula>
      <formula>20</formula>
    </cfRule>
  </conditionalFormatting>
  <conditionalFormatting sqref="C4">
    <cfRule type="cellIs" dxfId="674" priority="1111" operator="between">
      <formula>81</formula>
      <formula>100</formula>
    </cfRule>
    <cfRule type="cellIs" dxfId="673" priority="1112" operator="between">
      <formula>61</formula>
      <formula>80</formula>
    </cfRule>
    <cfRule type="cellIs" dxfId="672" priority="1113" operator="between">
      <formula>41</formula>
      <formula>60</formula>
    </cfRule>
    <cfRule type="cellIs" dxfId="671" priority="1114" operator="between">
      <formula>21</formula>
      <formula>40</formula>
    </cfRule>
    <cfRule type="cellIs" dxfId="670" priority="1115" operator="between">
      <formula>1</formula>
      <formula>20</formula>
    </cfRule>
  </conditionalFormatting>
  <conditionalFormatting sqref="C4">
    <cfRule type="cellIs" dxfId="669" priority="1106" operator="between">
      <formula>81</formula>
      <formula>100</formula>
    </cfRule>
    <cfRule type="cellIs" dxfId="668" priority="1107" operator="between">
      <formula>61</formula>
      <formula>80</formula>
    </cfRule>
    <cfRule type="cellIs" dxfId="667" priority="1108" operator="between">
      <formula>41</formula>
      <formula>60</formula>
    </cfRule>
    <cfRule type="cellIs" dxfId="666" priority="1109" operator="between">
      <formula>21</formula>
      <formula>40</formula>
    </cfRule>
    <cfRule type="cellIs" dxfId="665" priority="1110" operator="between">
      <formula>1</formula>
      <formula>20</formula>
    </cfRule>
  </conditionalFormatting>
  <conditionalFormatting sqref="C353">
    <cfRule type="cellIs" dxfId="664" priority="291" operator="between">
      <formula>81</formula>
      <formula>100</formula>
    </cfRule>
    <cfRule type="cellIs" dxfId="663" priority="292" operator="between">
      <formula>61</formula>
      <formula>80</formula>
    </cfRule>
    <cfRule type="cellIs" dxfId="662" priority="293" operator="between">
      <formula>41</formula>
      <formula>60</formula>
    </cfRule>
    <cfRule type="cellIs" dxfId="661" priority="294" operator="between">
      <formula>21</formula>
      <formula>40</formula>
    </cfRule>
    <cfRule type="cellIs" dxfId="660" priority="295" operator="between">
      <formula>1</formula>
      <formula>20</formula>
    </cfRule>
  </conditionalFormatting>
  <conditionalFormatting sqref="C353">
    <cfRule type="cellIs" dxfId="659" priority="286" operator="between">
      <formula>81</formula>
      <formula>100</formula>
    </cfRule>
    <cfRule type="cellIs" dxfId="658" priority="287" operator="between">
      <formula>61</formula>
      <formula>80</formula>
    </cfRule>
    <cfRule type="cellIs" dxfId="657" priority="288" operator="between">
      <formula>41</formula>
      <formula>60</formula>
    </cfRule>
    <cfRule type="cellIs" dxfId="656" priority="289" operator="between">
      <formula>21</formula>
      <formula>40</formula>
    </cfRule>
    <cfRule type="cellIs" dxfId="655" priority="290" operator="between">
      <formula>1</formula>
      <formula>20</formula>
    </cfRule>
  </conditionalFormatting>
  <conditionalFormatting sqref="C356:C365">
    <cfRule type="cellIs" dxfId="654" priority="281" operator="between">
      <formula>81</formula>
      <formula>100</formula>
    </cfRule>
    <cfRule type="cellIs" dxfId="653" priority="282" operator="between">
      <formula>61</formula>
      <formula>80</formula>
    </cfRule>
    <cfRule type="cellIs" dxfId="652" priority="283" operator="between">
      <formula>41</formula>
      <formula>60</formula>
    </cfRule>
    <cfRule type="cellIs" dxfId="651" priority="284" operator="between">
      <formula>21</formula>
      <formula>40</formula>
    </cfRule>
    <cfRule type="cellIs" dxfId="650" priority="285" operator="between">
      <formula>1</formula>
      <formula>20</formula>
    </cfRule>
  </conditionalFormatting>
  <conditionalFormatting sqref="C356:C365">
    <cfRule type="cellIs" dxfId="649" priority="276" operator="between">
      <formula>81</formula>
      <formula>100</formula>
    </cfRule>
    <cfRule type="cellIs" dxfId="648" priority="277" operator="between">
      <formula>61</formula>
      <formula>80</formula>
    </cfRule>
    <cfRule type="cellIs" dxfId="647" priority="278" operator="between">
      <formula>41</formula>
      <formula>60</formula>
    </cfRule>
    <cfRule type="cellIs" dxfId="646" priority="279" operator="between">
      <formula>21</formula>
      <formula>40</formula>
    </cfRule>
    <cfRule type="cellIs" dxfId="645" priority="280" operator="between">
      <formula>1</formula>
      <formula>20</formula>
    </cfRule>
  </conditionalFormatting>
  <conditionalFormatting sqref="C366">
    <cfRule type="cellIs" dxfId="644" priority="271" operator="between">
      <formula>81</formula>
      <formula>100</formula>
    </cfRule>
    <cfRule type="cellIs" dxfId="643" priority="272" operator="between">
      <formula>61</formula>
      <formula>80</formula>
    </cfRule>
    <cfRule type="cellIs" dxfId="642" priority="273" operator="between">
      <formula>41</formula>
      <formula>60</formula>
    </cfRule>
    <cfRule type="cellIs" dxfId="641" priority="274" operator="between">
      <formula>21</formula>
      <formula>40</formula>
    </cfRule>
    <cfRule type="cellIs" dxfId="640" priority="275" operator="between">
      <formula>1</formula>
      <formula>20</formula>
    </cfRule>
  </conditionalFormatting>
  <conditionalFormatting sqref="C366">
    <cfRule type="cellIs" dxfId="639" priority="266" operator="between">
      <formula>81</formula>
      <formula>100</formula>
    </cfRule>
    <cfRule type="cellIs" dxfId="638" priority="267" operator="between">
      <formula>61</formula>
      <formula>80</formula>
    </cfRule>
    <cfRule type="cellIs" dxfId="637" priority="268" operator="between">
      <formula>41</formula>
      <formula>60</formula>
    </cfRule>
    <cfRule type="cellIs" dxfId="636" priority="269" operator="between">
      <formula>21</formula>
      <formula>40</formula>
    </cfRule>
    <cfRule type="cellIs" dxfId="635" priority="270" operator="between">
      <formula>1</formula>
      <formula>20</formula>
    </cfRule>
  </conditionalFormatting>
  <conditionalFormatting sqref="C391">
    <cfRule type="cellIs" dxfId="634" priority="216" operator="between">
      <formula>81</formula>
      <formula>100</formula>
    </cfRule>
    <cfRule type="cellIs" dxfId="633" priority="217" operator="between">
      <formula>61</formula>
      <formula>80</formula>
    </cfRule>
    <cfRule type="cellIs" dxfId="632" priority="218" operator="between">
      <formula>41</formula>
      <formula>60</formula>
    </cfRule>
    <cfRule type="cellIs" dxfId="631" priority="219" operator="between">
      <formula>21</formula>
      <formula>40</formula>
    </cfRule>
    <cfRule type="cellIs" dxfId="630" priority="220" operator="between">
      <formula>1</formula>
      <formula>20</formula>
    </cfRule>
  </conditionalFormatting>
  <conditionalFormatting sqref="C391">
    <cfRule type="cellIs" dxfId="629" priority="211" operator="between">
      <formula>81</formula>
      <formula>100</formula>
    </cfRule>
    <cfRule type="cellIs" dxfId="628" priority="212" operator="between">
      <formula>61</formula>
      <formula>80</formula>
    </cfRule>
    <cfRule type="cellIs" dxfId="627" priority="213" operator="between">
      <formula>41</formula>
      <formula>60</formula>
    </cfRule>
    <cfRule type="cellIs" dxfId="626" priority="214" operator="between">
      <formula>21</formula>
      <formula>40</formula>
    </cfRule>
    <cfRule type="cellIs" dxfId="625" priority="215" operator="between">
      <formula>1</formula>
      <formula>20</formula>
    </cfRule>
  </conditionalFormatting>
  <conditionalFormatting sqref="C392:C395">
    <cfRule type="cellIs" dxfId="624" priority="206" operator="between">
      <formula>81</formula>
      <formula>100</formula>
    </cfRule>
    <cfRule type="cellIs" dxfId="623" priority="207" operator="between">
      <formula>61</formula>
      <formula>80</formula>
    </cfRule>
    <cfRule type="cellIs" dxfId="622" priority="208" operator="between">
      <formula>41</formula>
      <formula>60</formula>
    </cfRule>
    <cfRule type="cellIs" dxfId="621" priority="209" operator="between">
      <formula>21</formula>
      <formula>40</formula>
    </cfRule>
    <cfRule type="cellIs" dxfId="620" priority="210" operator="between">
      <formula>1</formula>
      <formula>20</formula>
    </cfRule>
  </conditionalFormatting>
  <conditionalFormatting sqref="C392:C395">
    <cfRule type="cellIs" dxfId="619" priority="201" operator="between">
      <formula>81</formula>
      <formula>100</formula>
    </cfRule>
    <cfRule type="cellIs" dxfId="618" priority="202" operator="between">
      <formula>61</formula>
      <formula>80</formula>
    </cfRule>
    <cfRule type="cellIs" dxfId="617" priority="203" operator="between">
      <formula>41</formula>
      <formula>60</formula>
    </cfRule>
    <cfRule type="cellIs" dxfId="616" priority="204" operator="between">
      <formula>21</formula>
      <formula>40</formula>
    </cfRule>
    <cfRule type="cellIs" dxfId="615" priority="205" operator="between">
      <formula>1</formula>
      <formula>20</formula>
    </cfRule>
  </conditionalFormatting>
  <conditionalFormatting sqref="C398">
    <cfRule type="cellIs" dxfId="614" priority="196" operator="between">
      <formula>81</formula>
      <formula>100</formula>
    </cfRule>
    <cfRule type="cellIs" dxfId="613" priority="197" operator="between">
      <formula>61</formula>
      <formula>80</formula>
    </cfRule>
    <cfRule type="cellIs" dxfId="612" priority="198" operator="between">
      <formula>41</formula>
      <formula>60</formula>
    </cfRule>
    <cfRule type="cellIs" dxfId="611" priority="199" operator="between">
      <formula>21</formula>
      <formula>40</formula>
    </cfRule>
    <cfRule type="cellIs" dxfId="610" priority="200" operator="between">
      <formula>1</formula>
      <formula>20</formula>
    </cfRule>
  </conditionalFormatting>
  <conditionalFormatting sqref="C398">
    <cfRule type="cellIs" dxfId="609" priority="191" operator="between">
      <formula>81</formula>
      <formula>100</formula>
    </cfRule>
    <cfRule type="cellIs" dxfId="608" priority="192" operator="between">
      <formula>61</formula>
      <formula>80</formula>
    </cfRule>
    <cfRule type="cellIs" dxfId="607" priority="193" operator="between">
      <formula>41</formula>
      <formula>60</formula>
    </cfRule>
    <cfRule type="cellIs" dxfId="606" priority="194" operator="between">
      <formula>21</formula>
      <formula>40</formula>
    </cfRule>
    <cfRule type="cellIs" dxfId="605" priority="195" operator="between">
      <formula>1</formula>
      <formula>20</formula>
    </cfRule>
  </conditionalFormatting>
  <conditionalFormatting sqref="C5:C8">
    <cfRule type="cellIs" dxfId="604" priority="1101" operator="between">
      <formula>81</formula>
      <formula>100</formula>
    </cfRule>
    <cfRule type="cellIs" dxfId="603" priority="1102" operator="between">
      <formula>61</formula>
      <formula>80</formula>
    </cfRule>
    <cfRule type="cellIs" dxfId="602" priority="1103" operator="between">
      <formula>41</formula>
      <formula>60</formula>
    </cfRule>
    <cfRule type="cellIs" dxfId="601" priority="1104" operator="between">
      <formula>21</formula>
      <formula>40</formula>
    </cfRule>
    <cfRule type="cellIs" dxfId="600" priority="1105" operator="between">
      <formula>1</formula>
      <formula>20</formula>
    </cfRule>
  </conditionalFormatting>
  <conditionalFormatting sqref="C5:C8">
    <cfRule type="cellIs" dxfId="599" priority="1096" operator="between">
      <formula>81</formula>
      <formula>100</formula>
    </cfRule>
    <cfRule type="cellIs" dxfId="598" priority="1097" operator="between">
      <formula>61</formula>
      <formula>80</formula>
    </cfRule>
    <cfRule type="cellIs" dxfId="597" priority="1098" operator="between">
      <formula>41</formula>
      <formula>60</formula>
    </cfRule>
    <cfRule type="cellIs" dxfId="596" priority="1099" operator="between">
      <formula>21</formula>
      <formula>40</formula>
    </cfRule>
    <cfRule type="cellIs" dxfId="595" priority="1100" operator="between">
      <formula>1</formula>
      <formula>20</formula>
    </cfRule>
  </conditionalFormatting>
  <conditionalFormatting sqref="C4:C10">
    <cfRule type="cellIs" dxfId="594" priority="1091" operator="between">
      <formula>81</formula>
      <formula>100</formula>
    </cfRule>
    <cfRule type="cellIs" dxfId="593" priority="1092" operator="between">
      <formula>61</formula>
      <formula>80</formula>
    </cfRule>
    <cfRule type="cellIs" dxfId="592" priority="1093" operator="between">
      <formula>41</formula>
      <formula>60</formula>
    </cfRule>
    <cfRule type="cellIs" dxfId="591" priority="1094" operator="between">
      <formula>2</formula>
      <formula>40</formula>
    </cfRule>
    <cfRule type="cellIs" dxfId="590" priority="1095" operator="between">
      <formula>-1</formula>
      <formula>1</formula>
    </cfRule>
  </conditionalFormatting>
  <conditionalFormatting sqref="C349:C373">
    <cfRule type="cellIs" dxfId="589" priority="296" operator="between">
      <formula>81</formula>
      <formula>100</formula>
    </cfRule>
    <cfRule type="cellIs" dxfId="588" priority="297" operator="between">
      <formula>61</formula>
      <formula>80</formula>
    </cfRule>
    <cfRule type="cellIs" dxfId="587" priority="298" operator="between">
      <formula>41</formula>
      <formula>60</formula>
    </cfRule>
    <cfRule type="cellIs" dxfId="586" priority="299" operator="between">
      <formula>2</formula>
      <formula>40</formula>
    </cfRule>
    <cfRule type="cellIs" dxfId="585" priority="300" operator="between">
      <formula>-1</formula>
      <formula>1</formula>
    </cfRule>
  </conditionalFormatting>
  <conditionalFormatting sqref="C367:C370">
    <cfRule type="cellIs" dxfId="584" priority="261" operator="between">
      <formula>81</formula>
      <formula>100</formula>
    </cfRule>
    <cfRule type="cellIs" dxfId="583" priority="262" operator="between">
      <formula>61</formula>
      <formula>80</formula>
    </cfRule>
    <cfRule type="cellIs" dxfId="582" priority="263" operator="between">
      <formula>41</formula>
      <formula>60</formula>
    </cfRule>
    <cfRule type="cellIs" dxfId="581" priority="264" operator="between">
      <formula>21</formula>
      <formula>40</formula>
    </cfRule>
    <cfRule type="cellIs" dxfId="580" priority="265" operator="between">
      <formula>1</formula>
      <formula>20</formula>
    </cfRule>
  </conditionalFormatting>
  <conditionalFormatting sqref="C367:C370">
    <cfRule type="cellIs" dxfId="579" priority="256" operator="between">
      <formula>81</formula>
      <formula>100</formula>
    </cfRule>
    <cfRule type="cellIs" dxfId="578" priority="257" operator="between">
      <formula>61</formula>
      <formula>80</formula>
    </cfRule>
    <cfRule type="cellIs" dxfId="577" priority="258" operator="between">
      <formula>41</formula>
      <formula>60</formula>
    </cfRule>
    <cfRule type="cellIs" dxfId="576" priority="259" operator="between">
      <formula>21</formula>
      <formula>40</formula>
    </cfRule>
    <cfRule type="cellIs" dxfId="575" priority="260" operator="between">
      <formula>1</formula>
      <formula>20</formula>
    </cfRule>
  </conditionalFormatting>
  <conditionalFormatting sqref="C373">
    <cfRule type="cellIs" dxfId="574" priority="251" operator="between">
      <formula>81</formula>
      <formula>100</formula>
    </cfRule>
    <cfRule type="cellIs" dxfId="573" priority="252" operator="between">
      <formula>61</formula>
      <formula>80</formula>
    </cfRule>
    <cfRule type="cellIs" dxfId="572" priority="253" operator="between">
      <formula>41</formula>
      <formula>60</formula>
    </cfRule>
    <cfRule type="cellIs" dxfId="571" priority="254" operator="between">
      <formula>21</formula>
      <formula>40</formula>
    </cfRule>
    <cfRule type="cellIs" dxfId="570" priority="255" operator="between">
      <formula>1</formula>
      <formula>20</formula>
    </cfRule>
  </conditionalFormatting>
  <conditionalFormatting sqref="C373">
    <cfRule type="cellIs" dxfId="569" priority="246" operator="between">
      <formula>81</formula>
      <formula>100</formula>
    </cfRule>
    <cfRule type="cellIs" dxfId="568" priority="247" operator="between">
      <formula>61</formula>
      <formula>80</formula>
    </cfRule>
    <cfRule type="cellIs" dxfId="567" priority="248" operator="between">
      <formula>41</formula>
      <formula>60</formula>
    </cfRule>
    <cfRule type="cellIs" dxfId="566" priority="249" operator="between">
      <formula>21</formula>
      <formula>40</formula>
    </cfRule>
    <cfRule type="cellIs" dxfId="565" priority="250" operator="between">
      <formula>1</formula>
      <formula>20</formula>
    </cfRule>
  </conditionalFormatting>
  <conditionalFormatting sqref="C374:C398">
    <cfRule type="cellIs" dxfId="564" priority="241" operator="between">
      <formula>81</formula>
      <formula>100</formula>
    </cfRule>
    <cfRule type="cellIs" dxfId="563" priority="242" operator="between">
      <formula>61</formula>
      <formula>80</formula>
    </cfRule>
    <cfRule type="cellIs" dxfId="562" priority="243" operator="between">
      <formula>41</formula>
      <formula>60</formula>
    </cfRule>
    <cfRule type="cellIs" dxfId="561" priority="244" operator="between">
      <formula>2</formula>
      <formula>40</formula>
    </cfRule>
    <cfRule type="cellIs" dxfId="560" priority="245" operator="between">
      <formula>-1</formula>
      <formula>1</formula>
    </cfRule>
  </conditionalFormatting>
  <conditionalFormatting sqref="C399:C423">
    <cfRule type="cellIs" dxfId="559" priority="186" operator="between">
      <formula>81</formula>
      <formula>100</formula>
    </cfRule>
    <cfRule type="cellIs" dxfId="558" priority="187" operator="between">
      <formula>61</formula>
      <formula>80</formula>
    </cfRule>
    <cfRule type="cellIs" dxfId="557" priority="188" operator="between">
      <formula>41</formula>
      <formula>60</formula>
    </cfRule>
    <cfRule type="cellIs" dxfId="556" priority="189" operator="between">
      <formula>2</formula>
      <formula>40</formula>
    </cfRule>
    <cfRule type="cellIs" dxfId="555" priority="190" operator="between">
      <formula>-1</formula>
      <formula>1</formula>
    </cfRule>
  </conditionalFormatting>
  <conditionalFormatting sqref="C416">
    <cfRule type="cellIs" dxfId="554" priority="161" operator="between">
      <formula>81</formula>
      <formula>100</formula>
    </cfRule>
    <cfRule type="cellIs" dxfId="553" priority="162" operator="between">
      <formula>61</formula>
      <formula>80</formula>
    </cfRule>
    <cfRule type="cellIs" dxfId="552" priority="163" operator="between">
      <formula>41</formula>
      <formula>60</formula>
    </cfRule>
    <cfRule type="cellIs" dxfId="551" priority="164" operator="between">
      <formula>21</formula>
      <formula>40</formula>
    </cfRule>
    <cfRule type="cellIs" dxfId="550" priority="165" operator="between">
      <formula>1</formula>
      <formula>20</formula>
    </cfRule>
  </conditionalFormatting>
  <conditionalFormatting sqref="C416">
    <cfRule type="cellIs" dxfId="549" priority="156" operator="between">
      <formula>81</formula>
      <formula>100</formula>
    </cfRule>
    <cfRule type="cellIs" dxfId="548" priority="157" operator="between">
      <formula>61</formula>
      <formula>80</formula>
    </cfRule>
    <cfRule type="cellIs" dxfId="547" priority="158" operator="between">
      <formula>41</formula>
      <formula>60</formula>
    </cfRule>
    <cfRule type="cellIs" dxfId="546" priority="159" operator="between">
      <formula>21</formula>
      <formula>40</formula>
    </cfRule>
    <cfRule type="cellIs" dxfId="545" priority="160" operator="between">
      <formula>1</formula>
      <formula>20</formula>
    </cfRule>
  </conditionalFormatting>
  <conditionalFormatting sqref="C417:C420">
    <cfRule type="cellIs" dxfId="544" priority="151" operator="between">
      <formula>81</formula>
      <formula>100</formula>
    </cfRule>
    <cfRule type="cellIs" dxfId="543" priority="152" operator="between">
      <formula>61</formula>
      <formula>80</formula>
    </cfRule>
    <cfRule type="cellIs" dxfId="542" priority="153" operator="between">
      <formula>41</formula>
      <formula>60</formula>
    </cfRule>
    <cfRule type="cellIs" dxfId="541" priority="154" operator="between">
      <formula>21</formula>
      <formula>40</formula>
    </cfRule>
    <cfRule type="cellIs" dxfId="540" priority="155" operator="between">
      <formula>1</formula>
      <formula>20</formula>
    </cfRule>
  </conditionalFormatting>
  <conditionalFormatting sqref="C417:C420">
    <cfRule type="cellIs" dxfId="539" priority="146" operator="between">
      <formula>81</formula>
      <formula>100</formula>
    </cfRule>
    <cfRule type="cellIs" dxfId="538" priority="147" operator="between">
      <formula>61</formula>
      <formula>80</formula>
    </cfRule>
    <cfRule type="cellIs" dxfId="537" priority="148" operator="between">
      <formula>41</formula>
      <formula>60</formula>
    </cfRule>
    <cfRule type="cellIs" dxfId="536" priority="149" operator="between">
      <formula>21</formula>
      <formula>40</formula>
    </cfRule>
    <cfRule type="cellIs" dxfId="535" priority="150" operator="between">
      <formula>1</formula>
      <formula>20</formula>
    </cfRule>
  </conditionalFormatting>
  <conditionalFormatting sqref="C423">
    <cfRule type="cellIs" dxfId="534" priority="141" operator="between">
      <formula>81</formula>
      <formula>100</formula>
    </cfRule>
    <cfRule type="cellIs" dxfId="533" priority="142" operator="between">
      <formula>61</formula>
      <formula>80</formula>
    </cfRule>
    <cfRule type="cellIs" dxfId="532" priority="143" operator="between">
      <formula>41</formula>
      <formula>60</formula>
    </cfRule>
    <cfRule type="cellIs" dxfId="531" priority="144" operator="between">
      <formula>21</formula>
      <formula>40</formula>
    </cfRule>
    <cfRule type="cellIs" dxfId="530" priority="145" operator="between">
      <formula>1</formula>
      <formula>20</formula>
    </cfRule>
  </conditionalFormatting>
  <conditionalFormatting sqref="C423">
    <cfRule type="cellIs" dxfId="529" priority="136" operator="between">
      <formula>81</formula>
      <formula>100</formula>
    </cfRule>
    <cfRule type="cellIs" dxfId="528" priority="137" operator="between">
      <formula>61</formula>
      <formula>80</formula>
    </cfRule>
    <cfRule type="cellIs" dxfId="527" priority="138" operator="between">
      <formula>41</formula>
      <formula>60</formula>
    </cfRule>
    <cfRule type="cellIs" dxfId="526" priority="139" operator="between">
      <formula>21</formula>
      <formula>40</formula>
    </cfRule>
    <cfRule type="cellIs" dxfId="525" priority="140" operator="between">
      <formula>1</formula>
      <formula>20</formula>
    </cfRule>
  </conditionalFormatting>
  <conditionalFormatting sqref="C288:C322">
    <cfRule type="cellIs" dxfId="524" priority="131" operator="between">
      <formula>81</formula>
      <formula>100</formula>
    </cfRule>
    <cfRule type="cellIs" dxfId="523" priority="132" operator="between">
      <formula>61</formula>
      <formula>80</formula>
    </cfRule>
    <cfRule type="cellIs" dxfId="522" priority="133" operator="between">
      <formula>41</formula>
      <formula>60</formula>
    </cfRule>
    <cfRule type="cellIs" dxfId="521" priority="134" operator="between">
      <formula>2</formula>
      <formula>40</formula>
    </cfRule>
    <cfRule type="cellIs" dxfId="520" priority="135" operator="between">
      <formula>-1</formula>
      <formula>1</formula>
    </cfRule>
  </conditionalFormatting>
  <conditionalFormatting sqref="C300:C304">
    <cfRule type="cellIs" dxfId="519" priority="106" operator="between">
      <formula>81</formula>
      <formula>100</formula>
    </cfRule>
    <cfRule type="cellIs" dxfId="518" priority="107" operator="between">
      <formula>61</formula>
      <formula>80</formula>
    </cfRule>
    <cfRule type="cellIs" dxfId="517" priority="108" operator="between">
      <formula>41</formula>
      <formula>60</formula>
    </cfRule>
    <cfRule type="cellIs" dxfId="516" priority="109" operator="between">
      <formula>21</formula>
      <formula>40</formula>
    </cfRule>
    <cfRule type="cellIs" dxfId="515" priority="110" operator="between">
      <formula>1</formula>
      <formula>20</formula>
    </cfRule>
  </conditionalFormatting>
  <conditionalFormatting sqref="C300:C304">
    <cfRule type="cellIs" dxfId="514" priority="101" operator="between">
      <formula>81</formula>
      <formula>100</formula>
    </cfRule>
    <cfRule type="cellIs" dxfId="513" priority="102" operator="between">
      <formula>61</formula>
      <formula>80</formula>
    </cfRule>
    <cfRule type="cellIs" dxfId="512" priority="103" operator="between">
      <formula>41</formula>
      <formula>60</formula>
    </cfRule>
    <cfRule type="cellIs" dxfId="511" priority="104" operator="between">
      <formula>21</formula>
      <formula>40</formula>
    </cfRule>
    <cfRule type="cellIs" dxfId="510" priority="105" operator="between">
      <formula>1</formula>
      <formula>20</formula>
    </cfRule>
  </conditionalFormatting>
  <conditionalFormatting sqref="C308">
    <cfRule type="cellIs" dxfId="509" priority="96" operator="between">
      <formula>81</formula>
      <formula>100</formula>
    </cfRule>
    <cfRule type="cellIs" dxfId="508" priority="97" operator="between">
      <formula>61</formula>
      <formula>80</formula>
    </cfRule>
    <cfRule type="cellIs" dxfId="507" priority="98" operator="between">
      <formula>41</formula>
      <formula>60</formula>
    </cfRule>
    <cfRule type="cellIs" dxfId="506" priority="99" operator="between">
      <formula>21</formula>
      <formula>40</formula>
    </cfRule>
    <cfRule type="cellIs" dxfId="505" priority="100" operator="between">
      <formula>1</formula>
      <formula>20</formula>
    </cfRule>
  </conditionalFormatting>
  <conditionalFormatting sqref="C308">
    <cfRule type="cellIs" dxfId="504" priority="91" operator="between">
      <formula>81</formula>
      <formula>100</formula>
    </cfRule>
    <cfRule type="cellIs" dxfId="503" priority="92" operator="between">
      <formula>61</formula>
      <formula>80</formula>
    </cfRule>
    <cfRule type="cellIs" dxfId="502" priority="93" operator="between">
      <formula>41</formula>
      <formula>60</formula>
    </cfRule>
    <cfRule type="cellIs" dxfId="501" priority="94" operator="between">
      <formula>21</formula>
      <formula>40</formula>
    </cfRule>
    <cfRule type="cellIs" dxfId="500" priority="95" operator="between">
      <formula>1</formula>
      <formula>20</formula>
    </cfRule>
  </conditionalFormatting>
  <conditionalFormatting sqref="C305:C307">
    <cfRule type="cellIs" dxfId="499" priority="86" operator="between">
      <formula>81</formula>
      <formula>100</formula>
    </cfRule>
    <cfRule type="cellIs" dxfId="498" priority="87" operator="between">
      <formula>61</formula>
      <formula>80</formula>
    </cfRule>
    <cfRule type="cellIs" dxfId="497" priority="88" operator="between">
      <formula>41</formula>
      <formula>60</formula>
    </cfRule>
    <cfRule type="cellIs" dxfId="496" priority="89" operator="between">
      <formula>21</formula>
      <formula>40</formula>
    </cfRule>
    <cfRule type="cellIs" dxfId="495" priority="90" operator="between">
      <formula>1</formula>
      <formula>20</formula>
    </cfRule>
  </conditionalFormatting>
  <conditionalFormatting sqref="C305:C307">
    <cfRule type="cellIs" dxfId="494" priority="81" operator="between">
      <formula>81</formula>
      <formula>100</formula>
    </cfRule>
    <cfRule type="cellIs" dxfId="493" priority="82" operator="between">
      <formula>61</formula>
      <formula>80</formula>
    </cfRule>
    <cfRule type="cellIs" dxfId="492" priority="83" operator="between">
      <formula>41</formula>
      <formula>60</formula>
    </cfRule>
    <cfRule type="cellIs" dxfId="491" priority="84" operator="between">
      <formula>21</formula>
      <formula>40</formula>
    </cfRule>
    <cfRule type="cellIs" dxfId="490" priority="85" operator="between">
      <formula>1</formula>
      <formula>20</formula>
    </cfRule>
  </conditionalFormatting>
  <conditionalFormatting sqref="C317">
    <cfRule type="cellIs" dxfId="489" priority="76" operator="between">
      <formula>81</formula>
      <formula>100</formula>
    </cfRule>
    <cfRule type="cellIs" dxfId="488" priority="77" operator="between">
      <formula>61</formula>
      <formula>80</formula>
    </cfRule>
    <cfRule type="cellIs" dxfId="487" priority="78" operator="between">
      <formula>41</formula>
      <formula>60</formula>
    </cfRule>
    <cfRule type="cellIs" dxfId="486" priority="79" operator="between">
      <formula>21</formula>
      <formula>40</formula>
    </cfRule>
    <cfRule type="cellIs" dxfId="485" priority="80" operator="between">
      <formula>1</formula>
      <formula>20</formula>
    </cfRule>
  </conditionalFormatting>
  <conditionalFormatting sqref="C317">
    <cfRule type="cellIs" dxfId="484" priority="71" operator="between">
      <formula>81</formula>
      <formula>100</formula>
    </cfRule>
    <cfRule type="cellIs" dxfId="483" priority="72" operator="between">
      <formula>61</formula>
      <formula>80</formula>
    </cfRule>
    <cfRule type="cellIs" dxfId="482" priority="73" operator="between">
      <formula>41</formula>
      <formula>60</formula>
    </cfRule>
    <cfRule type="cellIs" dxfId="481" priority="74" operator="between">
      <formula>21</formula>
      <formula>40</formula>
    </cfRule>
    <cfRule type="cellIs" dxfId="480" priority="75" operator="between">
      <formula>1</formula>
      <formula>20</formula>
    </cfRule>
  </conditionalFormatting>
  <conditionalFormatting sqref="C314:C316">
    <cfRule type="cellIs" dxfId="479" priority="66" operator="between">
      <formula>81</formula>
      <formula>100</formula>
    </cfRule>
    <cfRule type="cellIs" dxfId="478" priority="67" operator="between">
      <formula>61</formula>
      <formula>80</formula>
    </cfRule>
    <cfRule type="cellIs" dxfId="477" priority="68" operator="between">
      <formula>41</formula>
      <formula>60</formula>
    </cfRule>
    <cfRule type="cellIs" dxfId="476" priority="69" operator="between">
      <formula>21</formula>
      <formula>40</formula>
    </cfRule>
    <cfRule type="cellIs" dxfId="475" priority="70" operator="between">
      <formula>1</formula>
      <formula>20</formula>
    </cfRule>
  </conditionalFormatting>
  <conditionalFormatting sqref="C314:C316">
    <cfRule type="cellIs" dxfId="474" priority="61" operator="between">
      <formula>81</formula>
      <formula>100</formula>
    </cfRule>
    <cfRule type="cellIs" dxfId="473" priority="62" operator="between">
      <formula>61</formula>
      <formula>80</formula>
    </cfRule>
    <cfRule type="cellIs" dxfId="472" priority="63" operator="between">
      <formula>41</formula>
      <formula>60</formula>
    </cfRule>
    <cfRule type="cellIs" dxfId="471" priority="64" operator="between">
      <formula>21</formula>
      <formula>40</formula>
    </cfRule>
    <cfRule type="cellIs" dxfId="470" priority="65" operator="between">
      <formula>1</formula>
      <formula>20</formula>
    </cfRule>
  </conditionalFormatting>
  <conditionalFormatting sqref="C312">
    <cfRule type="cellIs" dxfId="469" priority="56" operator="between">
      <formula>81</formula>
      <formula>100</formula>
    </cfRule>
    <cfRule type="cellIs" dxfId="468" priority="57" operator="between">
      <formula>61</formula>
      <formula>80</formula>
    </cfRule>
    <cfRule type="cellIs" dxfId="467" priority="58" operator="between">
      <formula>41</formula>
      <formula>60</formula>
    </cfRule>
    <cfRule type="cellIs" dxfId="466" priority="59" operator="between">
      <formula>21</formula>
      <formula>40</formula>
    </cfRule>
    <cfRule type="cellIs" dxfId="465" priority="60" operator="between">
      <formula>1</formula>
      <formula>20</formula>
    </cfRule>
  </conditionalFormatting>
  <conditionalFormatting sqref="C312">
    <cfRule type="cellIs" dxfId="464" priority="51" operator="between">
      <formula>81</formula>
      <formula>100</formula>
    </cfRule>
    <cfRule type="cellIs" dxfId="463" priority="52" operator="between">
      <formula>61</formula>
      <formula>80</formula>
    </cfRule>
    <cfRule type="cellIs" dxfId="462" priority="53" operator="between">
      <formula>41</formula>
      <formula>60</formula>
    </cfRule>
    <cfRule type="cellIs" dxfId="461" priority="54" operator="between">
      <formula>21</formula>
      <formula>40</formula>
    </cfRule>
    <cfRule type="cellIs" dxfId="460" priority="55" operator="between">
      <formula>1</formula>
      <formula>20</formula>
    </cfRule>
  </conditionalFormatting>
  <dataValidations count="2">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C4:C423" xr:uid="{41ED6EFE-0CE8-425C-8424-9F4CF8319E36}">
      <formula1>0</formula1>
      <formula2>100</formula2>
    </dataValidation>
    <dataValidation allowBlank="1" showInputMessage="1" showErrorMessage="1" error="ERROR. VALOR NO ACEPTADO" sqref="J11:J12 J14:J22 J24:J31 J33 J35 J37 J39 J41:J44 J46:J54 J56:J65 J67:J94 J332:J334 J337:J338 J349:J409 J412:J416 J418:J423 D323:D423 D4:D287 M4:M423 E4:G423" xr:uid="{DECEB5EF-4D7D-4DEE-8D0B-6B8A4C4803F5}"/>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E4B80-0784-4F62-9DC5-EE28796E0F9F}">
  <dimension ref="A1:G126"/>
  <sheetViews>
    <sheetView topLeftCell="A117" workbookViewId="0">
      <selection activeCell="B124" sqref="B124"/>
    </sheetView>
  </sheetViews>
  <sheetFormatPr baseColWidth="10" defaultRowHeight="15" x14ac:dyDescent="0.25"/>
  <cols>
    <col min="1" max="1" width="33" customWidth="1"/>
  </cols>
  <sheetData>
    <row r="1" spans="1:7" ht="51" customHeight="1" thickBot="1" x14ac:dyDescent="0.3">
      <c r="A1" s="54" t="s">
        <v>167</v>
      </c>
      <c r="B1" s="55" t="s">
        <v>21</v>
      </c>
      <c r="C1" s="32" t="s">
        <v>165</v>
      </c>
      <c r="D1" s="32" t="s">
        <v>22</v>
      </c>
      <c r="E1" s="54" t="s">
        <v>186</v>
      </c>
      <c r="F1" s="54" t="s">
        <v>1176</v>
      </c>
      <c r="G1" s="54" t="s">
        <v>1175</v>
      </c>
    </row>
    <row r="2" spans="1:7" ht="24.95" customHeight="1" x14ac:dyDescent="0.25">
      <c r="A2" s="52">
        <v>1</v>
      </c>
      <c r="B2" s="28" t="s">
        <v>27</v>
      </c>
      <c r="C2" s="14">
        <v>100</v>
      </c>
      <c r="D2" s="15" t="s">
        <v>256</v>
      </c>
      <c r="E2" s="61" t="s">
        <v>256</v>
      </c>
      <c r="F2" s="61" t="s">
        <v>256</v>
      </c>
      <c r="G2" s="61" t="s">
        <v>256</v>
      </c>
    </row>
    <row r="3" spans="1:7" ht="24.95" customHeight="1" x14ac:dyDescent="0.25">
      <c r="A3" s="53">
        <v>2</v>
      </c>
      <c r="B3" s="13" t="s">
        <v>29</v>
      </c>
      <c r="C3" s="14">
        <v>100</v>
      </c>
      <c r="D3" s="15" t="s">
        <v>521</v>
      </c>
      <c r="E3" s="61" t="s">
        <v>522</v>
      </c>
      <c r="F3" s="61" t="s">
        <v>522</v>
      </c>
      <c r="G3" s="61" t="s">
        <v>522</v>
      </c>
    </row>
    <row r="4" spans="1:7" ht="24.95" customHeight="1" x14ac:dyDescent="0.25">
      <c r="A4" s="52">
        <v>3</v>
      </c>
      <c r="B4" s="16" t="s">
        <v>30</v>
      </c>
      <c r="C4" s="14">
        <v>100</v>
      </c>
      <c r="D4" s="15" t="s">
        <v>523</v>
      </c>
      <c r="E4" s="61" t="s">
        <v>524</v>
      </c>
      <c r="F4" s="61" t="s">
        <v>524</v>
      </c>
      <c r="G4" s="61" t="s">
        <v>524</v>
      </c>
    </row>
    <row r="5" spans="1:7" ht="24.95" customHeight="1" x14ac:dyDescent="0.25">
      <c r="A5" s="53">
        <v>4</v>
      </c>
      <c r="B5" s="16" t="s">
        <v>31</v>
      </c>
      <c r="C5" s="14">
        <v>100</v>
      </c>
      <c r="D5" s="15" t="s">
        <v>257</v>
      </c>
      <c r="E5" s="61" t="s">
        <v>257</v>
      </c>
      <c r="F5" s="61" t="s">
        <v>257</v>
      </c>
      <c r="G5" s="61" t="s">
        <v>257</v>
      </c>
    </row>
    <row r="6" spans="1:7" ht="24.95" customHeight="1" x14ac:dyDescent="0.25">
      <c r="A6" s="60">
        <v>5</v>
      </c>
      <c r="B6" s="67" t="s">
        <v>695</v>
      </c>
      <c r="C6" s="56">
        <v>100</v>
      </c>
      <c r="D6" s="15" t="s">
        <v>696</v>
      </c>
      <c r="E6" s="61" t="s">
        <v>186</v>
      </c>
      <c r="F6" s="61" t="s">
        <v>1188</v>
      </c>
      <c r="G6" s="61" t="s">
        <v>1188</v>
      </c>
    </row>
    <row r="7" spans="1:7" ht="24.95" customHeight="1" x14ac:dyDescent="0.25">
      <c r="A7" s="52">
        <v>6</v>
      </c>
      <c r="B7" s="13" t="s">
        <v>35</v>
      </c>
      <c r="C7" s="14">
        <v>100</v>
      </c>
      <c r="D7" s="15" t="s">
        <v>260</v>
      </c>
      <c r="E7" s="61" t="s">
        <v>260</v>
      </c>
      <c r="F7" s="61" t="s">
        <v>260</v>
      </c>
      <c r="G7" s="61" t="s">
        <v>260</v>
      </c>
    </row>
    <row r="8" spans="1:7" ht="24.95" customHeight="1" x14ac:dyDescent="0.25">
      <c r="A8" s="60">
        <v>7</v>
      </c>
      <c r="B8" s="62" t="s">
        <v>36</v>
      </c>
      <c r="C8" s="56">
        <v>100</v>
      </c>
      <c r="D8" s="15" t="s">
        <v>339</v>
      </c>
      <c r="E8" s="61" t="s">
        <v>340</v>
      </c>
      <c r="F8" s="61" t="s">
        <v>340</v>
      </c>
      <c r="G8" s="61" t="s">
        <v>340</v>
      </c>
    </row>
    <row r="9" spans="1:7" ht="24.95" customHeight="1" x14ac:dyDescent="0.25">
      <c r="A9" s="52">
        <v>8</v>
      </c>
      <c r="B9" s="16" t="s">
        <v>38</v>
      </c>
      <c r="C9" s="14">
        <v>100</v>
      </c>
      <c r="D9" s="15" t="s">
        <v>526</v>
      </c>
      <c r="E9" s="61" t="s">
        <v>527</v>
      </c>
      <c r="F9" s="61" t="s">
        <v>527</v>
      </c>
      <c r="G9" s="61" t="s">
        <v>527</v>
      </c>
    </row>
    <row r="10" spans="1:7" ht="24.95" customHeight="1" x14ac:dyDescent="0.25">
      <c r="A10" s="52">
        <v>9</v>
      </c>
      <c r="B10" s="16" t="s">
        <v>39</v>
      </c>
      <c r="C10" s="14">
        <v>100</v>
      </c>
      <c r="D10" s="15" t="s">
        <v>261</v>
      </c>
      <c r="E10" s="61" t="s">
        <v>262</v>
      </c>
      <c r="F10" s="61" t="s">
        <v>262</v>
      </c>
      <c r="G10" s="61" t="s">
        <v>262</v>
      </c>
    </row>
    <row r="11" spans="1:7" ht="24.95" customHeight="1" x14ac:dyDescent="0.25">
      <c r="A11" s="58">
        <v>10</v>
      </c>
      <c r="B11" s="61" t="s">
        <v>41</v>
      </c>
      <c r="C11" s="56">
        <v>85</v>
      </c>
      <c r="D11" s="15" t="s">
        <v>698</v>
      </c>
      <c r="E11" s="61" t="s">
        <v>186</v>
      </c>
      <c r="F11" s="61" t="s">
        <v>1200</v>
      </c>
      <c r="G11" s="61" t="s">
        <v>1200</v>
      </c>
    </row>
    <row r="12" spans="1:7" ht="24.95" customHeight="1" x14ac:dyDescent="0.25">
      <c r="A12" s="60">
        <v>11</v>
      </c>
      <c r="B12" s="67" t="s">
        <v>42</v>
      </c>
      <c r="C12" s="56">
        <v>85</v>
      </c>
      <c r="D12" s="15" t="s">
        <v>700</v>
      </c>
      <c r="E12" s="61" t="s">
        <v>186</v>
      </c>
      <c r="F12" s="61" t="s">
        <v>1212</v>
      </c>
      <c r="G12" s="61" t="s">
        <v>1212</v>
      </c>
    </row>
    <row r="13" spans="1:7" ht="24.95" customHeight="1" x14ac:dyDescent="0.25">
      <c r="A13" s="58">
        <v>12</v>
      </c>
      <c r="B13" s="61" t="s">
        <v>702</v>
      </c>
      <c r="C13" s="56"/>
      <c r="D13" s="15" t="s">
        <v>703</v>
      </c>
      <c r="E13" s="61" t="s">
        <v>186</v>
      </c>
      <c r="F13" s="61" t="s">
        <v>1223</v>
      </c>
      <c r="G13" s="61" t="s">
        <v>1223</v>
      </c>
    </row>
    <row r="14" spans="1:7" ht="24.95" customHeight="1" x14ac:dyDescent="0.25">
      <c r="A14" s="58">
        <v>13</v>
      </c>
      <c r="B14" s="62" t="s">
        <v>44</v>
      </c>
      <c r="C14" s="56">
        <v>85</v>
      </c>
      <c r="D14" s="15" t="s">
        <v>704</v>
      </c>
      <c r="E14" s="61" t="s">
        <v>186</v>
      </c>
      <c r="F14" s="61" t="s">
        <v>1235</v>
      </c>
      <c r="G14" s="61" t="s">
        <v>1235</v>
      </c>
    </row>
    <row r="15" spans="1:7" ht="24.95" customHeight="1" x14ac:dyDescent="0.25">
      <c r="A15" s="60">
        <v>14</v>
      </c>
      <c r="B15" s="62" t="s">
        <v>45</v>
      </c>
      <c r="C15" s="56">
        <v>85</v>
      </c>
      <c r="D15" s="15" t="s">
        <v>706</v>
      </c>
      <c r="E15" s="61" t="s">
        <v>186</v>
      </c>
      <c r="F15" s="61" t="s">
        <v>1247</v>
      </c>
      <c r="G15" s="61" t="s">
        <v>1247</v>
      </c>
    </row>
    <row r="16" spans="1:7" ht="24.95" customHeight="1" x14ac:dyDescent="0.25">
      <c r="A16" s="52">
        <v>15</v>
      </c>
      <c r="B16" s="16" t="s">
        <v>47</v>
      </c>
      <c r="C16" s="14">
        <v>100</v>
      </c>
      <c r="D16" s="15" t="s">
        <v>270</v>
      </c>
      <c r="E16" s="61" t="s">
        <v>271</v>
      </c>
      <c r="F16" s="61" t="s">
        <v>271</v>
      </c>
      <c r="G16" s="61" t="s">
        <v>271</v>
      </c>
    </row>
    <row r="17" spans="1:7" ht="24.95" customHeight="1" x14ac:dyDescent="0.25">
      <c r="A17" s="53">
        <v>16</v>
      </c>
      <c r="B17" s="16" t="s">
        <v>48</v>
      </c>
      <c r="C17" s="14">
        <v>100</v>
      </c>
      <c r="D17" s="15" t="s">
        <v>270</v>
      </c>
      <c r="E17" s="61" t="s">
        <v>271</v>
      </c>
      <c r="F17" s="61" t="s">
        <v>271</v>
      </c>
      <c r="G17" s="61" t="s">
        <v>271</v>
      </c>
    </row>
    <row r="18" spans="1:7" ht="24.95" customHeight="1" x14ac:dyDescent="0.25">
      <c r="A18" s="60">
        <v>17</v>
      </c>
      <c r="B18" s="64" t="s">
        <v>49</v>
      </c>
      <c r="C18" s="56">
        <v>90</v>
      </c>
      <c r="D18" s="15" t="s">
        <v>707</v>
      </c>
      <c r="E18" s="61" t="s">
        <v>186</v>
      </c>
      <c r="F18" s="61" t="s">
        <v>1259</v>
      </c>
      <c r="G18" s="61" t="s">
        <v>1259</v>
      </c>
    </row>
    <row r="19" spans="1:7" ht="24.95" customHeight="1" x14ac:dyDescent="0.25">
      <c r="A19" s="58">
        <v>18</v>
      </c>
      <c r="B19" s="64" t="s">
        <v>50</v>
      </c>
      <c r="C19" s="56">
        <v>100</v>
      </c>
      <c r="D19" s="15" t="s">
        <v>341</v>
      </c>
      <c r="E19" s="61" t="s">
        <v>342</v>
      </c>
      <c r="F19" s="61" t="s">
        <v>342</v>
      </c>
      <c r="G19" s="61" t="s">
        <v>342</v>
      </c>
    </row>
    <row r="20" spans="1:7" ht="24.95" customHeight="1" x14ac:dyDescent="0.25">
      <c r="A20" s="53">
        <v>19</v>
      </c>
      <c r="B20" s="22" t="s">
        <v>51</v>
      </c>
      <c r="C20" s="14">
        <v>100</v>
      </c>
      <c r="D20" s="15" t="s">
        <v>274</v>
      </c>
      <c r="E20" s="61" t="s">
        <v>274</v>
      </c>
      <c r="F20" s="61" t="s">
        <v>274</v>
      </c>
      <c r="G20" s="61" t="s">
        <v>274</v>
      </c>
    </row>
    <row r="21" spans="1:7" ht="24.95" customHeight="1" x14ac:dyDescent="0.25">
      <c r="A21" s="52">
        <v>20</v>
      </c>
      <c r="B21" s="16" t="s">
        <v>52</v>
      </c>
      <c r="C21" s="14">
        <v>100</v>
      </c>
      <c r="D21" s="15" t="s">
        <v>267</v>
      </c>
      <c r="E21" s="61" t="s">
        <v>268</v>
      </c>
      <c r="F21" s="61" t="s">
        <v>268</v>
      </c>
      <c r="G21" s="61" t="s">
        <v>268</v>
      </c>
    </row>
    <row r="22" spans="1:7" ht="24.95" customHeight="1" x14ac:dyDescent="0.25">
      <c r="A22" s="53">
        <v>21</v>
      </c>
      <c r="B22" s="18" t="s">
        <v>54</v>
      </c>
      <c r="C22" s="14">
        <v>100</v>
      </c>
      <c r="D22" s="80" t="s">
        <v>219</v>
      </c>
      <c r="E22" s="61" t="s">
        <v>219</v>
      </c>
      <c r="F22" s="61" t="s">
        <v>219</v>
      </c>
      <c r="G22" s="61" t="s">
        <v>219</v>
      </c>
    </row>
    <row r="23" spans="1:7" ht="24.95" customHeight="1" x14ac:dyDescent="0.25">
      <c r="A23" s="52">
        <v>22</v>
      </c>
      <c r="B23" s="30" t="s">
        <v>56</v>
      </c>
      <c r="C23" s="14">
        <v>100</v>
      </c>
      <c r="D23" s="80" t="s">
        <v>220</v>
      </c>
      <c r="E23" s="61" t="s">
        <v>220</v>
      </c>
      <c r="F23" s="61" t="s">
        <v>220</v>
      </c>
      <c r="G23" s="61" t="s">
        <v>220</v>
      </c>
    </row>
    <row r="24" spans="1:7" ht="24.95" customHeight="1" x14ac:dyDescent="0.25">
      <c r="A24" s="52">
        <v>23</v>
      </c>
      <c r="B24" s="18" t="s">
        <v>57</v>
      </c>
      <c r="C24" s="14">
        <v>100</v>
      </c>
      <c r="D24" s="80" t="s">
        <v>199</v>
      </c>
      <c r="E24" s="61" t="s">
        <v>199</v>
      </c>
      <c r="F24" s="61" t="s">
        <v>199</v>
      </c>
      <c r="G24" s="61" t="s">
        <v>199</v>
      </c>
    </row>
    <row r="25" spans="1:7" ht="24.95" customHeight="1" x14ac:dyDescent="0.25">
      <c r="A25" s="53">
        <v>24</v>
      </c>
      <c r="B25" s="21" t="s">
        <v>58</v>
      </c>
      <c r="C25" s="14">
        <v>100</v>
      </c>
      <c r="D25" s="80" t="s">
        <v>594</v>
      </c>
      <c r="E25" s="61" t="s">
        <v>594</v>
      </c>
      <c r="F25" s="61" t="s">
        <v>594</v>
      </c>
      <c r="G25" s="61" t="s">
        <v>594</v>
      </c>
    </row>
    <row r="26" spans="1:7" ht="24.95" customHeight="1" x14ac:dyDescent="0.25">
      <c r="A26" s="52">
        <v>25</v>
      </c>
      <c r="B26" s="22" t="s">
        <v>59</v>
      </c>
      <c r="C26" s="14">
        <v>100</v>
      </c>
      <c r="D26" s="80" t="s">
        <v>213</v>
      </c>
      <c r="E26" s="61" t="s">
        <v>213</v>
      </c>
      <c r="F26" s="61" t="s">
        <v>213</v>
      </c>
      <c r="G26" s="61" t="s">
        <v>213</v>
      </c>
    </row>
    <row r="27" spans="1:7" ht="24.95" customHeight="1" x14ac:dyDescent="0.25">
      <c r="A27" s="60">
        <v>26</v>
      </c>
      <c r="B27" s="59" t="s">
        <v>62</v>
      </c>
      <c r="C27" s="56">
        <v>90</v>
      </c>
      <c r="D27" s="15" t="s">
        <v>709</v>
      </c>
      <c r="E27" s="61" t="s">
        <v>186</v>
      </c>
      <c r="F27" s="61" t="s">
        <v>1270</v>
      </c>
      <c r="G27" s="61" t="s">
        <v>1270</v>
      </c>
    </row>
    <row r="28" spans="1:7" ht="24.95" customHeight="1" x14ac:dyDescent="0.25">
      <c r="A28" s="58">
        <v>27</v>
      </c>
      <c r="B28" s="62" t="s">
        <v>63</v>
      </c>
      <c r="C28" s="56">
        <v>100</v>
      </c>
      <c r="D28" s="15" t="s">
        <v>711</v>
      </c>
      <c r="E28" s="61" t="s">
        <v>186</v>
      </c>
      <c r="F28" s="61" t="s">
        <v>1282</v>
      </c>
      <c r="G28" s="61" t="s">
        <v>1282</v>
      </c>
    </row>
    <row r="29" spans="1:7" ht="24.95" customHeight="1" x14ac:dyDescent="0.25">
      <c r="A29" s="60">
        <v>28</v>
      </c>
      <c r="B29" s="62" t="s">
        <v>64</v>
      </c>
      <c r="C29" s="56">
        <v>100</v>
      </c>
      <c r="D29" s="15" t="s">
        <v>713</v>
      </c>
      <c r="E29" s="61" t="s">
        <v>186</v>
      </c>
      <c r="F29" s="61" t="s">
        <v>1294</v>
      </c>
      <c r="G29" s="61" t="s">
        <v>1294</v>
      </c>
    </row>
    <row r="30" spans="1:7" ht="24.95" customHeight="1" x14ac:dyDescent="0.25">
      <c r="A30" s="58">
        <v>29</v>
      </c>
      <c r="B30" s="62" t="s">
        <v>65</v>
      </c>
      <c r="C30" s="56">
        <v>100</v>
      </c>
      <c r="D30" s="15" t="s">
        <v>343</v>
      </c>
      <c r="E30" s="61" t="s">
        <v>344</v>
      </c>
      <c r="F30" s="61" t="s">
        <v>344</v>
      </c>
      <c r="G30" s="61" t="s">
        <v>344</v>
      </c>
    </row>
    <row r="31" spans="1:7" ht="24.95" customHeight="1" x14ac:dyDescent="0.25">
      <c r="A31" s="58">
        <v>30</v>
      </c>
      <c r="B31" s="62" t="s">
        <v>66</v>
      </c>
      <c r="C31" s="56">
        <v>100</v>
      </c>
      <c r="D31" s="15" t="s">
        <v>715</v>
      </c>
      <c r="E31" s="61" t="s">
        <v>186</v>
      </c>
      <c r="F31" s="61" t="s">
        <v>1306</v>
      </c>
      <c r="G31" s="61" t="s">
        <v>1306</v>
      </c>
    </row>
    <row r="32" spans="1:7" ht="24.95" customHeight="1" x14ac:dyDescent="0.25">
      <c r="A32" s="53">
        <v>31</v>
      </c>
      <c r="B32" s="16" t="s">
        <v>67</v>
      </c>
      <c r="C32" s="14">
        <v>100</v>
      </c>
      <c r="D32" s="15" t="s">
        <v>547</v>
      </c>
      <c r="E32" s="61" t="s">
        <v>548</v>
      </c>
      <c r="F32" s="61" t="s">
        <v>548</v>
      </c>
      <c r="G32" s="61" t="s">
        <v>548</v>
      </c>
    </row>
    <row r="33" spans="1:7" ht="24.95" customHeight="1" x14ac:dyDescent="0.25">
      <c r="A33" s="60">
        <v>32</v>
      </c>
      <c r="B33" s="63" t="s">
        <v>68</v>
      </c>
      <c r="C33" s="56">
        <v>100</v>
      </c>
      <c r="D33" s="15" t="s">
        <v>345</v>
      </c>
      <c r="E33" s="61" t="s">
        <v>346</v>
      </c>
      <c r="F33" s="61" t="s">
        <v>346</v>
      </c>
      <c r="G33" s="61" t="s">
        <v>346</v>
      </c>
    </row>
    <row r="34" spans="1:7" ht="24.95" customHeight="1" x14ac:dyDescent="0.25">
      <c r="A34" s="53">
        <v>33</v>
      </c>
      <c r="B34" s="13" t="s">
        <v>69</v>
      </c>
      <c r="C34" s="14">
        <v>100</v>
      </c>
      <c r="D34" s="15" t="s">
        <v>174</v>
      </c>
      <c r="E34" s="61" t="s">
        <v>549</v>
      </c>
      <c r="F34" s="61" t="s">
        <v>549</v>
      </c>
      <c r="G34" s="61" t="s">
        <v>549</v>
      </c>
    </row>
    <row r="35" spans="1:7" ht="24.95" customHeight="1" x14ac:dyDescent="0.25">
      <c r="A35" s="58">
        <v>34</v>
      </c>
      <c r="B35" s="62" t="s">
        <v>70</v>
      </c>
      <c r="C35" s="56">
        <v>100</v>
      </c>
      <c r="D35" s="15" t="s">
        <v>347</v>
      </c>
      <c r="E35" s="61" t="s">
        <v>346</v>
      </c>
      <c r="F35" s="61" t="s">
        <v>346</v>
      </c>
      <c r="G35" s="61" t="s">
        <v>346</v>
      </c>
    </row>
    <row r="36" spans="1:7" ht="24.95" customHeight="1" x14ac:dyDescent="0.25">
      <c r="A36" s="52">
        <v>35</v>
      </c>
      <c r="B36" s="22" t="s">
        <v>71</v>
      </c>
      <c r="C36" s="14">
        <v>100</v>
      </c>
      <c r="D36" s="15" t="s">
        <v>742</v>
      </c>
      <c r="E36" s="61" t="s">
        <v>186</v>
      </c>
      <c r="F36" s="61" t="s">
        <v>875</v>
      </c>
      <c r="G36" s="61" t="s">
        <v>875</v>
      </c>
    </row>
    <row r="37" spans="1:7" ht="24.95" customHeight="1" x14ac:dyDescent="0.25">
      <c r="A37" s="58">
        <v>36</v>
      </c>
      <c r="B37" s="62" t="s">
        <v>72</v>
      </c>
      <c r="C37" s="56">
        <v>90</v>
      </c>
      <c r="D37" s="15" t="s">
        <v>717</v>
      </c>
      <c r="E37" s="61" t="s">
        <v>186</v>
      </c>
      <c r="F37" s="61" t="s">
        <v>1317</v>
      </c>
      <c r="G37" s="61" t="s">
        <v>1317</v>
      </c>
    </row>
    <row r="38" spans="1:7" ht="24.95" customHeight="1" x14ac:dyDescent="0.25">
      <c r="A38" s="58">
        <v>37</v>
      </c>
      <c r="B38" s="64" t="s">
        <v>73</v>
      </c>
      <c r="C38" s="56">
        <v>90</v>
      </c>
      <c r="D38" s="15" t="s">
        <v>719</v>
      </c>
      <c r="E38" s="61" t="s">
        <v>186</v>
      </c>
      <c r="F38" s="61" t="s">
        <v>1329</v>
      </c>
      <c r="G38" s="61" t="s">
        <v>1329</v>
      </c>
    </row>
    <row r="39" spans="1:7" ht="24.95" customHeight="1" x14ac:dyDescent="0.25">
      <c r="A39" s="60">
        <v>38</v>
      </c>
      <c r="B39" s="59" t="s">
        <v>74</v>
      </c>
      <c r="C39" s="56">
        <v>100</v>
      </c>
      <c r="D39" s="15" t="s">
        <v>348</v>
      </c>
      <c r="E39" s="61" t="s">
        <v>349</v>
      </c>
      <c r="F39" s="61" t="s">
        <v>349</v>
      </c>
      <c r="G39" s="61" t="s">
        <v>349</v>
      </c>
    </row>
    <row r="40" spans="1:7" ht="24.95" customHeight="1" x14ac:dyDescent="0.25">
      <c r="A40" s="58">
        <v>39</v>
      </c>
      <c r="B40" s="62" t="s">
        <v>75</v>
      </c>
      <c r="C40" s="56">
        <v>100</v>
      </c>
      <c r="D40" s="15" t="s">
        <v>721</v>
      </c>
      <c r="E40" s="61" t="s">
        <v>186</v>
      </c>
      <c r="F40" s="61" t="s">
        <v>1341</v>
      </c>
      <c r="G40" s="61" t="s">
        <v>1341</v>
      </c>
    </row>
    <row r="41" spans="1:7" ht="24.95" customHeight="1" x14ac:dyDescent="0.25">
      <c r="A41" s="60">
        <v>40</v>
      </c>
      <c r="B41" s="67" t="s">
        <v>76</v>
      </c>
      <c r="C41" s="56">
        <v>100</v>
      </c>
      <c r="D41" s="15" t="s">
        <v>350</v>
      </c>
      <c r="E41" s="61" t="s">
        <v>351</v>
      </c>
      <c r="F41" s="61" t="s">
        <v>351</v>
      </c>
      <c r="G41" s="61" t="s">
        <v>351</v>
      </c>
    </row>
    <row r="42" spans="1:7" ht="24.95" customHeight="1" x14ac:dyDescent="0.25">
      <c r="A42" s="58">
        <v>41</v>
      </c>
      <c r="B42" s="61" t="s">
        <v>77</v>
      </c>
      <c r="C42" s="56">
        <v>90</v>
      </c>
      <c r="D42" s="15" t="s">
        <v>723</v>
      </c>
      <c r="E42" s="61" t="s">
        <v>186</v>
      </c>
      <c r="F42" s="61" t="s">
        <v>1353</v>
      </c>
      <c r="G42" s="61" t="s">
        <v>1353</v>
      </c>
    </row>
    <row r="43" spans="1:7" ht="24.95" customHeight="1" x14ac:dyDescent="0.25">
      <c r="A43" s="60">
        <v>42</v>
      </c>
      <c r="B43" s="62" t="s">
        <v>78</v>
      </c>
      <c r="C43" s="56">
        <v>100</v>
      </c>
      <c r="D43" s="15" t="s">
        <v>352</v>
      </c>
      <c r="E43" s="61" t="s">
        <v>353</v>
      </c>
      <c r="F43" s="61" t="s">
        <v>353</v>
      </c>
      <c r="G43" s="61" t="s">
        <v>353</v>
      </c>
    </row>
    <row r="44" spans="1:7" ht="24.95" customHeight="1" x14ac:dyDescent="0.25">
      <c r="A44" s="58">
        <v>43</v>
      </c>
      <c r="B44" s="62" t="s">
        <v>79</v>
      </c>
      <c r="C44" s="56">
        <v>100</v>
      </c>
      <c r="D44" s="15" t="s">
        <v>354</v>
      </c>
      <c r="E44" s="61" t="s">
        <v>355</v>
      </c>
      <c r="F44" s="61" t="s">
        <v>355</v>
      </c>
      <c r="G44" s="61" t="s">
        <v>355</v>
      </c>
    </row>
    <row r="45" spans="1:7" ht="24.95" customHeight="1" x14ac:dyDescent="0.25">
      <c r="A45" s="60">
        <v>44</v>
      </c>
      <c r="B45" s="62" t="s">
        <v>80</v>
      </c>
      <c r="C45" s="56">
        <v>100</v>
      </c>
      <c r="D45" s="15" t="s">
        <v>356</v>
      </c>
      <c r="E45" s="61" t="s">
        <v>357</v>
      </c>
      <c r="F45" s="61" t="s">
        <v>357</v>
      </c>
      <c r="G45" s="61" t="s">
        <v>357</v>
      </c>
    </row>
    <row r="46" spans="1:7" ht="24.95" customHeight="1" x14ac:dyDescent="0.25">
      <c r="A46" s="60">
        <v>45</v>
      </c>
      <c r="B46" s="64" t="s">
        <v>81</v>
      </c>
      <c r="C46" s="56">
        <v>100</v>
      </c>
      <c r="D46" s="15" t="s">
        <v>358</v>
      </c>
      <c r="E46" s="61" t="s">
        <v>359</v>
      </c>
      <c r="F46" s="61" t="s">
        <v>359</v>
      </c>
      <c r="G46" s="61" t="s">
        <v>359</v>
      </c>
    </row>
    <row r="47" spans="1:7" ht="24.95" customHeight="1" x14ac:dyDescent="0.25">
      <c r="A47" s="58">
        <v>46</v>
      </c>
      <c r="B47" s="64" t="s">
        <v>82</v>
      </c>
      <c r="C47" s="56">
        <v>100</v>
      </c>
      <c r="D47" s="15" t="s">
        <v>360</v>
      </c>
      <c r="E47" s="61" t="s">
        <v>361</v>
      </c>
      <c r="F47" s="61" t="s">
        <v>361</v>
      </c>
      <c r="G47" s="61" t="s">
        <v>361</v>
      </c>
    </row>
    <row r="48" spans="1:7" ht="24.95" customHeight="1" x14ac:dyDescent="0.25">
      <c r="A48" s="58">
        <v>47</v>
      </c>
      <c r="B48" s="62" t="s">
        <v>83</v>
      </c>
      <c r="C48" s="56">
        <v>85</v>
      </c>
      <c r="D48" s="15" t="s">
        <v>725</v>
      </c>
      <c r="E48" s="61" t="s">
        <v>186</v>
      </c>
      <c r="F48" s="61" t="s">
        <v>1364</v>
      </c>
      <c r="G48" s="61" t="s">
        <v>1364</v>
      </c>
    </row>
    <row r="49" spans="1:7" ht="24.95" customHeight="1" x14ac:dyDescent="0.25">
      <c r="A49" s="60">
        <v>48</v>
      </c>
      <c r="B49" s="16" t="s">
        <v>84</v>
      </c>
      <c r="C49" s="56"/>
      <c r="D49" s="15" t="s">
        <v>727</v>
      </c>
      <c r="E49" s="61" t="s">
        <v>186</v>
      </c>
      <c r="F49" s="61" t="s">
        <v>1375</v>
      </c>
      <c r="G49" s="61" t="s">
        <v>1375</v>
      </c>
    </row>
    <row r="50" spans="1:7" ht="24.95" customHeight="1" x14ac:dyDescent="0.25">
      <c r="A50" s="52">
        <v>49</v>
      </c>
      <c r="B50" s="16" t="s">
        <v>86</v>
      </c>
      <c r="C50" s="14">
        <v>100</v>
      </c>
      <c r="D50" s="80" t="s">
        <v>596</v>
      </c>
      <c r="E50" s="61" t="s">
        <v>596</v>
      </c>
      <c r="F50" s="61" t="s">
        <v>596</v>
      </c>
      <c r="G50" s="61" t="s">
        <v>596</v>
      </c>
    </row>
    <row r="51" spans="1:7" ht="24.95" customHeight="1" x14ac:dyDescent="0.25">
      <c r="A51" s="53">
        <v>50</v>
      </c>
      <c r="B51" s="16" t="s">
        <v>87</v>
      </c>
      <c r="C51" s="14">
        <v>100</v>
      </c>
      <c r="D51" s="80" t="s">
        <v>597</v>
      </c>
      <c r="E51" s="61" t="s">
        <v>597</v>
      </c>
      <c r="F51" s="61" t="s">
        <v>597</v>
      </c>
      <c r="G51" s="61" t="s">
        <v>597</v>
      </c>
    </row>
    <row r="52" spans="1:7" ht="24.95" customHeight="1" x14ac:dyDescent="0.25">
      <c r="A52" s="53">
        <v>51</v>
      </c>
      <c r="B52" s="22" t="s">
        <v>88</v>
      </c>
      <c r="C52" s="14">
        <v>100</v>
      </c>
      <c r="D52" s="80" t="s">
        <v>598</v>
      </c>
      <c r="E52" s="61" t="s">
        <v>598</v>
      </c>
      <c r="F52" s="61" t="s">
        <v>598</v>
      </c>
      <c r="G52" s="61" t="s">
        <v>598</v>
      </c>
    </row>
    <row r="53" spans="1:7" ht="24.95" customHeight="1" x14ac:dyDescent="0.25">
      <c r="A53" s="52">
        <v>52</v>
      </c>
      <c r="B53" s="22" t="s">
        <v>89</v>
      </c>
      <c r="C53" s="14">
        <v>100</v>
      </c>
      <c r="D53" s="80" t="s">
        <v>221</v>
      </c>
      <c r="E53" s="61" t="s">
        <v>221</v>
      </c>
      <c r="F53" s="61" t="s">
        <v>221</v>
      </c>
      <c r="G53" s="61" t="s">
        <v>221</v>
      </c>
    </row>
    <row r="54" spans="1:7" ht="24.95" customHeight="1" x14ac:dyDescent="0.25">
      <c r="A54" s="53">
        <v>53</v>
      </c>
      <c r="B54" s="21" t="s">
        <v>90</v>
      </c>
      <c r="C54" s="14">
        <v>100</v>
      </c>
      <c r="D54" s="80" t="s">
        <v>214</v>
      </c>
      <c r="E54" s="61" t="s">
        <v>214</v>
      </c>
      <c r="F54" s="61" t="s">
        <v>214</v>
      </c>
      <c r="G54" s="61" t="s">
        <v>214</v>
      </c>
    </row>
    <row r="55" spans="1:7" ht="24.95" customHeight="1" x14ac:dyDescent="0.25">
      <c r="A55" s="60">
        <v>54</v>
      </c>
      <c r="B55" s="61" t="s">
        <v>93</v>
      </c>
      <c r="C55" s="56"/>
      <c r="D55" s="15" t="s">
        <v>621</v>
      </c>
      <c r="E55" s="61" t="s">
        <v>186</v>
      </c>
      <c r="F55" s="61" t="s">
        <v>1387</v>
      </c>
      <c r="G55" s="61" t="s">
        <v>1387</v>
      </c>
    </row>
    <row r="56" spans="1:7" ht="24.95" customHeight="1" x14ac:dyDescent="0.25">
      <c r="A56" s="58">
        <v>55</v>
      </c>
      <c r="B56" s="62" t="s">
        <v>94</v>
      </c>
      <c r="C56" s="56">
        <v>100</v>
      </c>
      <c r="D56" s="15" t="s">
        <v>362</v>
      </c>
      <c r="E56" s="61" t="s">
        <v>353</v>
      </c>
      <c r="F56" s="61" t="s">
        <v>353</v>
      </c>
      <c r="G56" s="61" t="s">
        <v>353</v>
      </c>
    </row>
    <row r="57" spans="1:7" ht="24.95" customHeight="1" x14ac:dyDescent="0.25">
      <c r="A57" s="58">
        <v>56</v>
      </c>
      <c r="B57" s="63" t="s">
        <v>95</v>
      </c>
      <c r="C57" s="56">
        <v>100</v>
      </c>
      <c r="D57" s="15" t="s">
        <v>363</v>
      </c>
      <c r="E57" s="61" t="s">
        <v>353</v>
      </c>
      <c r="F57" s="61" t="s">
        <v>353</v>
      </c>
      <c r="G57" s="61" t="s">
        <v>353</v>
      </c>
    </row>
    <row r="58" spans="1:7" ht="24.95" customHeight="1" x14ac:dyDescent="0.25">
      <c r="A58" s="58">
        <v>57</v>
      </c>
      <c r="B58" s="64" t="s">
        <v>96</v>
      </c>
      <c r="C58" s="56">
        <v>100</v>
      </c>
      <c r="D58" s="15" t="s">
        <v>364</v>
      </c>
      <c r="E58" s="61" t="s">
        <v>344</v>
      </c>
      <c r="F58" s="61" t="s">
        <v>344</v>
      </c>
      <c r="G58" s="61" t="s">
        <v>344</v>
      </c>
    </row>
    <row r="59" spans="1:7" ht="24.95" customHeight="1" x14ac:dyDescent="0.25">
      <c r="A59" s="52">
        <v>58</v>
      </c>
      <c r="B59" s="22" t="s">
        <v>97</v>
      </c>
      <c r="C59" s="14">
        <v>100</v>
      </c>
      <c r="D59" s="80" t="s">
        <v>215</v>
      </c>
      <c r="E59" s="61" t="s">
        <v>215</v>
      </c>
      <c r="F59" s="61" t="s">
        <v>215</v>
      </c>
      <c r="G59" s="61" t="s">
        <v>215</v>
      </c>
    </row>
    <row r="60" spans="1:7" ht="24.95" customHeight="1" x14ac:dyDescent="0.25">
      <c r="A60" s="60">
        <v>59</v>
      </c>
      <c r="B60" s="64" t="s">
        <v>98</v>
      </c>
      <c r="C60" s="56">
        <v>90</v>
      </c>
      <c r="D60" s="15" t="s">
        <v>728</v>
      </c>
      <c r="E60" s="61" t="s">
        <v>186</v>
      </c>
      <c r="F60" s="61" t="s">
        <v>1398</v>
      </c>
      <c r="G60" s="61" t="s">
        <v>1398</v>
      </c>
    </row>
    <row r="61" spans="1:7" ht="24.95" customHeight="1" thickBot="1" x14ac:dyDescent="0.3">
      <c r="A61" s="60">
        <v>60</v>
      </c>
      <c r="B61" s="99" t="s">
        <v>99</v>
      </c>
      <c r="C61" s="56">
        <v>95</v>
      </c>
      <c r="D61" s="15" t="s">
        <v>730</v>
      </c>
      <c r="E61" s="61" t="s">
        <v>186</v>
      </c>
      <c r="F61" s="61" t="s">
        <v>1410</v>
      </c>
      <c r="G61" s="61" t="s">
        <v>1410</v>
      </c>
    </row>
    <row r="62" spans="1:7" ht="24.95" customHeight="1" thickBot="1" x14ac:dyDescent="0.3">
      <c r="A62" s="58">
        <v>61</v>
      </c>
      <c r="B62" s="63" t="s">
        <v>100</v>
      </c>
      <c r="C62" s="56">
        <v>90</v>
      </c>
      <c r="D62" s="15" t="s">
        <v>732</v>
      </c>
      <c r="E62" s="61" t="s">
        <v>186</v>
      </c>
      <c r="F62" s="61" t="s">
        <v>1420</v>
      </c>
      <c r="G62" s="61" t="s">
        <v>1420</v>
      </c>
    </row>
    <row r="63" spans="1:7" ht="24.95" customHeight="1" x14ac:dyDescent="0.25">
      <c r="A63" s="60">
        <v>62</v>
      </c>
      <c r="B63" s="68" t="s">
        <v>101</v>
      </c>
      <c r="C63" s="56">
        <v>90</v>
      </c>
      <c r="D63" s="15" t="s">
        <v>734</v>
      </c>
      <c r="E63" s="61" t="s">
        <v>186</v>
      </c>
      <c r="F63" s="61" t="s">
        <v>1432</v>
      </c>
      <c r="G63" s="61" t="s">
        <v>1432</v>
      </c>
    </row>
    <row r="64" spans="1:7" ht="24.95" customHeight="1" x14ac:dyDescent="0.25">
      <c r="A64" s="58">
        <v>63</v>
      </c>
      <c r="B64" s="62" t="s">
        <v>102</v>
      </c>
      <c r="C64" s="56">
        <v>100</v>
      </c>
      <c r="D64" s="15" t="s">
        <v>362</v>
      </c>
      <c r="E64" s="61" t="s">
        <v>365</v>
      </c>
      <c r="F64" s="61" t="s">
        <v>365</v>
      </c>
      <c r="G64" s="61" t="s">
        <v>365</v>
      </c>
    </row>
    <row r="65" spans="1:7" ht="24.95" customHeight="1" x14ac:dyDescent="0.25">
      <c r="A65" s="60">
        <v>64</v>
      </c>
      <c r="B65" s="62" t="s">
        <v>103</v>
      </c>
      <c r="C65" s="56">
        <v>100</v>
      </c>
      <c r="D65" s="15" t="s">
        <v>350</v>
      </c>
      <c r="E65" s="61" t="s">
        <v>366</v>
      </c>
      <c r="F65" s="61" t="s">
        <v>366</v>
      </c>
      <c r="G65" s="61" t="s">
        <v>366</v>
      </c>
    </row>
    <row r="66" spans="1:7" ht="24.95" customHeight="1" x14ac:dyDescent="0.25">
      <c r="A66" s="60">
        <v>65</v>
      </c>
      <c r="B66" s="63" t="s">
        <v>104</v>
      </c>
      <c r="C66" s="56">
        <v>100</v>
      </c>
      <c r="D66" s="15" t="s">
        <v>367</v>
      </c>
      <c r="E66" s="61" t="s">
        <v>368</v>
      </c>
      <c r="F66" s="61" t="s">
        <v>368</v>
      </c>
      <c r="G66" s="61" t="s">
        <v>368</v>
      </c>
    </row>
    <row r="67" spans="1:7" ht="24.95" customHeight="1" x14ac:dyDescent="0.25">
      <c r="A67" s="60">
        <v>66</v>
      </c>
      <c r="B67" s="64" t="s">
        <v>105</v>
      </c>
      <c r="C67" s="56">
        <v>95</v>
      </c>
      <c r="D67" s="15" t="s">
        <v>736</v>
      </c>
      <c r="E67" s="61" t="s">
        <v>186</v>
      </c>
      <c r="F67" s="61" t="s">
        <v>1443</v>
      </c>
      <c r="G67" s="61" t="s">
        <v>1443</v>
      </c>
    </row>
    <row r="68" spans="1:7" ht="24.95" customHeight="1" x14ac:dyDescent="0.25">
      <c r="A68" s="60">
        <v>67</v>
      </c>
      <c r="B68" s="63" t="s">
        <v>106</v>
      </c>
      <c r="C68" s="56">
        <v>95</v>
      </c>
      <c r="D68" s="15" t="s">
        <v>738</v>
      </c>
      <c r="E68" s="61" t="s">
        <v>186</v>
      </c>
      <c r="F68" s="61" t="s">
        <v>1454</v>
      </c>
      <c r="G68" s="61" t="s">
        <v>1454</v>
      </c>
    </row>
    <row r="69" spans="1:7" ht="24.95" customHeight="1" x14ac:dyDescent="0.25">
      <c r="A69" s="60">
        <v>68</v>
      </c>
      <c r="B69" s="61" t="s">
        <v>107</v>
      </c>
      <c r="C69" s="56">
        <v>100</v>
      </c>
      <c r="D69" s="15" t="s">
        <v>350</v>
      </c>
      <c r="E69" s="61" t="s">
        <v>366</v>
      </c>
      <c r="F69" s="61" t="s">
        <v>366</v>
      </c>
      <c r="G69" s="61" t="s">
        <v>366</v>
      </c>
    </row>
    <row r="70" spans="1:7" ht="24.95" customHeight="1" x14ac:dyDescent="0.25">
      <c r="A70" s="58">
        <v>69</v>
      </c>
      <c r="B70" s="62" t="s">
        <v>108</v>
      </c>
      <c r="C70" s="56">
        <v>80</v>
      </c>
      <c r="D70" s="15" t="s">
        <v>362</v>
      </c>
      <c r="E70" s="61" t="s">
        <v>369</v>
      </c>
      <c r="F70" s="61" t="s">
        <v>369</v>
      </c>
      <c r="G70" s="61" t="s">
        <v>369</v>
      </c>
    </row>
    <row r="71" spans="1:7" ht="24.95" customHeight="1" x14ac:dyDescent="0.25">
      <c r="A71" s="58">
        <v>70</v>
      </c>
      <c r="B71" s="63" t="s">
        <v>109</v>
      </c>
      <c r="C71" s="56">
        <v>80</v>
      </c>
      <c r="D71" s="15" t="s">
        <v>362</v>
      </c>
      <c r="E71" s="61" t="s">
        <v>365</v>
      </c>
      <c r="F71" s="61" t="s">
        <v>365</v>
      </c>
      <c r="G71" s="61" t="s">
        <v>365</v>
      </c>
    </row>
    <row r="72" spans="1:7" ht="24.95" customHeight="1" x14ac:dyDescent="0.25">
      <c r="A72" s="58">
        <v>71</v>
      </c>
      <c r="B72" s="64" t="s">
        <v>110</v>
      </c>
      <c r="C72" s="56">
        <v>80</v>
      </c>
      <c r="D72" s="15" t="s">
        <v>362</v>
      </c>
      <c r="E72" s="61" t="s">
        <v>365</v>
      </c>
      <c r="F72" s="61" t="s">
        <v>365</v>
      </c>
      <c r="G72" s="61" t="s">
        <v>365</v>
      </c>
    </row>
    <row r="73" spans="1:7" ht="24.95" customHeight="1" x14ac:dyDescent="0.25">
      <c r="A73" s="52">
        <v>72</v>
      </c>
      <c r="B73" s="22" t="s">
        <v>111</v>
      </c>
      <c r="C73" s="14">
        <v>100</v>
      </c>
      <c r="D73" s="80" t="s">
        <v>224</v>
      </c>
      <c r="E73" s="61" t="s">
        <v>224</v>
      </c>
      <c r="F73" s="61" t="s">
        <v>224</v>
      </c>
      <c r="G73" s="61" t="s">
        <v>224</v>
      </c>
    </row>
    <row r="74" spans="1:7" ht="24.95" customHeight="1" thickBot="1" x14ac:dyDescent="0.3">
      <c r="A74" s="53">
        <v>73</v>
      </c>
      <c r="B74" s="28" t="s">
        <v>112</v>
      </c>
      <c r="C74" s="14">
        <v>100</v>
      </c>
      <c r="D74" s="80" t="s">
        <v>195</v>
      </c>
      <c r="E74" s="61" t="s">
        <v>195</v>
      </c>
      <c r="F74" s="61" t="s">
        <v>195</v>
      </c>
      <c r="G74" s="61" t="s">
        <v>195</v>
      </c>
    </row>
    <row r="75" spans="1:7" ht="24.95" customHeight="1" x14ac:dyDescent="0.25">
      <c r="A75" s="53">
        <v>74</v>
      </c>
      <c r="B75" s="24" t="s">
        <v>113</v>
      </c>
      <c r="C75" s="14">
        <v>100</v>
      </c>
      <c r="D75" s="80" t="s">
        <v>225</v>
      </c>
      <c r="E75" s="61" t="s">
        <v>225</v>
      </c>
      <c r="F75" s="61" t="s">
        <v>225</v>
      </c>
      <c r="G75" s="61" t="s">
        <v>225</v>
      </c>
    </row>
    <row r="76" spans="1:7" ht="24.95" customHeight="1" x14ac:dyDescent="0.25">
      <c r="A76" s="52">
        <v>75</v>
      </c>
      <c r="B76" s="13" t="s">
        <v>114</v>
      </c>
      <c r="C76" s="14">
        <v>100</v>
      </c>
      <c r="D76" s="80" t="s">
        <v>226</v>
      </c>
      <c r="E76" s="61" t="s">
        <v>226</v>
      </c>
      <c r="F76" s="61" t="s">
        <v>226</v>
      </c>
      <c r="G76" s="61" t="s">
        <v>226</v>
      </c>
    </row>
    <row r="77" spans="1:7" ht="24.95" customHeight="1" x14ac:dyDescent="0.25">
      <c r="A77" s="53">
        <v>76</v>
      </c>
      <c r="B77" s="16" t="s">
        <v>115</v>
      </c>
      <c r="C77" s="14">
        <v>100</v>
      </c>
      <c r="D77" s="80" t="s">
        <v>599</v>
      </c>
      <c r="E77" s="61" t="s">
        <v>599</v>
      </c>
      <c r="F77" s="61" t="s">
        <v>599</v>
      </c>
      <c r="G77" s="61" t="s">
        <v>599</v>
      </c>
    </row>
    <row r="78" spans="1:7" ht="24.95" customHeight="1" x14ac:dyDescent="0.25">
      <c r="A78" s="58">
        <v>77</v>
      </c>
      <c r="B78" s="62" t="s">
        <v>118</v>
      </c>
      <c r="C78" s="56">
        <v>100</v>
      </c>
      <c r="D78" s="15" t="s">
        <v>370</v>
      </c>
      <c r="E78" s="61" t="s">
        <v>371</v>
      </c>
      <c r="F78" s="61" t="s">
        <v>371</v>
      </c>
      <c r="G78" s="61" t="s">
        <v>371</v>
      </c>
    </row>
    <row r="79" spans="1:7" ht="24.95" customHeight="1" x14ac:dyDescent="0.25">
      <c r="A79" s="60">
        <v>78</v>
      </c>
      <c r="B79" s="62" t="s">
        <v>119</v>
      </c>
      <c r="C79" s="56">
        <v>100</v>
      </c>
      <c r="D79" s="15" t="s">
        <v>372</v>
      </c>
      <c r="E79" s="61" t="s">
        <v>373</v>
      </c>
      <c r="F79" s="61" t="s">
        <v>373</v>
      </c>
      <c r="G79" s="61" t="s">
        <v>373</v>
      </c>
    </row>
    <row r="80" spans="1:7" ht="24.95" customHeight="1" x14ac:dyDescent="0.25">
      <c r="A80" s="60">
        <v>79</v>
      </c>
      <c r="B80" s="64" t="s">
        <v>120</v>
      </c>
      <c r="C80" s="56">
        <v>100</v>
      </c>
      <c r="D80" s="15" t="s">
        <v>374</v>
      </c>
      <c r="E80" s="61" t="s">
        <v>375</v>
      </c>
      <c r="F80" s="61" t="s">
        <v>375</v>
      </c>
      <c r="G80" s="61" t="s">
        <v>375</v>
      </c>
    </row>
    <row r="81" spans="1:7" ht="24.95" customHeight="1" x14ac:dyDescent="0.25">
      <c r="A81" s="58">
        <v>80</v>
      </c>
      <c r="B81" s="64" t="s">
        <v>121</v>
      </c>
      <c r="C81" s="56">
        <v>100</v>
      </c>
      <c r="D81" s="15" t="s">
        <v>376</v>
      </c>
      <c r="E81" s="61" t="s">
        <v>377</v>
      </c>
      <c r="F81" s="61" t="s">
        <v>377</v>
      </c>
      <c r="G81" s="61" t="s">
        <v>377</v>
      </c>
    </row>
    <row r="82" spans="1:7" ht="24.95" customHeight="1" x14ac:dyDescent="0.25">
      <c r="A82" s="52">
        <v>81</v>
      </c>
      <c r="B82" s="13" t="s">
        <v>241</v>
      </c>
      <c r="C82" s="14">
        <v>90</v>
      </c>
      <c r="D82" s="15" t="s">
        <v>242</v>
      </c>
      <c r="E82" s="61" t="s">
        <v>243</v>
      </c>
      <c r="F82" s="61" t="s">
        <v>243</v>
      </c>
      <c r="G82" s="61" t="s">
        <v>243</v>
      </c>
    </row>
    <row r="83" spans="1:7" ht="24.95" customHeight="1" x14ac:dyDescent="0.25">
      <c r="A83" s="52">
        <v>82</v>
      </c>
      <c r="B83" s="75" t="s">
        <v>124</v>
      </c>
      <c r="C83" s="14">
        <v>90</v>
      </c>
      <c r="D83" s="15" t="s">
        <v>244</v>
      </c>
      <c r="E83" s="61" t="s">
        <v>245</v>
      </c>
      <c r="F83" s="61" t="s">
        <v>245</v>
      </c>
      <c r="G83" s="61" t="s">
        <v>245</v>
      </c>
    </row>
    <row r="84" spans="1:7" ht="24.95" customHeight="1" x14ac:dyDescent="0.25">
      <c r="A84" s="53">
        <v>83</v>
      </c>
      <c r="B84" s="19" t="s">
        <v>125</v>
      </c>
      <c r="C84" s="14">
        <v>90</v>
      </c>
      <c r="D84" s="15" t="s">
        <v>246</v>
      </c>
      <c r="E84" s="61" t="s">
        <v>247</v>
      </c>
      <c r="F84" s="61" t="s">
        <v>247</v>
      </c>
      <c r="G84" s="61" t="s">
        <v>247</v>
      </c>
    </row>
    <row r="85" spans="1:7" ht="24.95" customHeight="1" x14ac:dyDescent="0.25">
      <c r="A85" s="52">
        <v>84</v>
      </c>
      <c r="B85" s="16" t="s">
        <v>126</v>
      </c>
      <c r="C85" s="14">
        <v>90</v>
      </c>
      <c r="D85" s="15" t="s">
        <v>248</v>
      </c>
      <c r="E85" s="61" t="s">
        <v>249</v>
      </c>
      <c r="F85" s="61" t="s">
        <v>249</v>
      </c>
      <c r="G85" s="61" t="s">
        <v>249</v>
      </c>
    </row>
    <row r="86" spans="1:7" ht="24.95" customHeight="1" x14ac:dyDescent="0.25">
      <c r="A86" s="53">
        <v>85</v>
      </c>
      <c r="B86" s="16" t="s">
        <v>127</v>
      </c>
      <c r="C86" s="14">
        <v>90</v>
      </c>
      <c r="D86" s="15" t="s">
        <v>250</v>
      </c>
      <c r="E86" s="61" t="s">
        <v>251</v>
      </c>
      <c r="F86" s="61" t="s">
        <v>251</v>
      </c>
      <c r="G86" s="61" t="s">
        <v>251</v>
      </c>
    </row>
    <row r="87" spans="1:7" ht="24.95" customHeight="1" x14ac:dyDescent="0.25">
      <c r="A87" s="58">
        <v>86</v>
      </c>
      <c r="B87" s="62" t="s">
        <v>128</v>
      </c>
      <c r="C87" s="56">
        <v>100</v>
      </c>
      <c r="D87" s="15" t="s">
        <v>378</v>
      </c>
      <c r="E87" s="61" t="s">
        <v>379</v>
      </c>
      <c r="F87" s="61" t="s">
        <v>379</v>
      </c>
      <c r="G87" s="61" t="s">
        <v>379</v>
      </c>
    </row>
    <row r="88" spans="1:7" ht="24.95" customHeight="1" x14ac:dyDescent="0.25">
      <c r="A88" s="53">
        <v>87</v>
      </c>
      <c r="B88" s="20" t="s">
        <v>129</v>
      </c>
      <c r="C88" s="14">
        <v>90</v>
      </c>
      <c r="D88" s="15" t="s">
        <v>252</v>
      </c>
      <c r="E88" s="61" t="s">
        <v>253</v>
      </c>
      <c r="F88" s="61" t="s">
        <v>253</v>
      </c>
      <c r="G88" s="61" t="s">
        <v>253</v>
      </c>
    </row>
    <row r="89" spans="1:7" ht="24.95" customHeight="1" thickBot="1" x14ac:dyDescent="0.3">
      <c r="A89" s="58">
        <v>88</v>
      </c>
      <c r="B89" s="62" t="s">
        <v>130</v>
      </c>
      <c r="C89" s="56">
        <v>100</v>
      </c>
      <c r="D89" s="15" t="s">
        <v>380</v>
      </c>
      <c r="E89" s="61" t="s">
        <v>371</v>
      </c>
      <c r="F89" s="61" t="s">
        <v>371</v>
      </c>
      <c r="G89" s="61" t="s">
        <v>371</v>
      </c>
    </row>
    <row r="90" spans="1:7" ht="24.95" customHeight="1" x14ac:dyDescent="0.25">
      <c r="A90" s="60">
        <v>89</v>
      </c>
      <c r="B90" s="68" t="s">
        <v>131</v>
      </c>
      <c r="C90" s="56">
        <v>100</v>
      </c>
      <c r="D90" s="15" t="s">
        <v>381</v>
      </c>
      <c r="E90" s="61" t="s">
        <v>382</v>
      </c>
      <c r="F90" s="61" t="s">
        <v>382</v>
      </c>
      <c r="G90" s="61" t="s">
        <v>382</v>
      </c>
    </row>
    <row r="91" spans="1:7" ht="24.95" customHeight="1" x14ac:dyDescent="0.25">
      <c r="A91" s="52">
        <v>90</v>
      </c>
      <c r="B91" s="16" t="s">
        <v>132</v>
      </c>
      <c r="C91" s="14">
        <v>90</v>
      </c>
      <c r="D91" s="15" t="s">
        <v>254</v>
      </c>
      <c r="E91" s="61" t="s">
        <v>245</v>
      </c>
      <c r="F91" s="61" t="s">
        <v>245</v>
      </c>
      <c r="G91" s="61" t="s">
        <v>245</v>
      </c>
    </row>
    <row r="92" spans="1:7" ht="24.95" customHeight="1" x14ac:dyDescent="0.25">
      <c r="A92" s="60">
        <v>91</v>
      </c>
      <c r="B92" s="62" t="s">
        <v>133</v>
      </c>
      <c r="C92" s="56">
        <v>100</v>
      </c>
      <c r="D92" s="15" t="s">
        <v>360</v>
      </c>
      <c r="E92" s="61" t="s">
        <v>383</v>
      </c>
      <c r="F92" s="61" t="s">
        <v>383</v>
      </c>
      <c r="G92" s="61" t="s">
        <v>383</v>
      </c>
    </row>
    <row r="93" spans="1:7" ht="24.95" customHeight="1" x14ac:dyDescent="0.25">
      <c r="A93" s="60">
        <v>92</v>
      </c>
      <c r="B93" s="63" t="s">
        <v>134</v>
      </c>
      <c r="C93" s="56">
        <v>100</v>
      </c>
      <c r="D93" s="15" t="s">
        <v>360</v>
      </c>
      <c r="E93" s="61" t="s">
        <v>371</v>
      </c>
      <c r="F93" s="61" t="s">
        <v>371</v>
      </c>
      <c r="G93" s="61" t="s">
        <v>371</v>
      </c>
    </row>
    <row r="94" spans="1:7" ht="24.95" customHeight="1" x14ac:dyDescent="0.25">
      <c r="A94" s="53">
        <v>93</v>
      </c>
      <c r="B94" s="13" t="s">
        <v>135</v>
      </c>
      <c r="C94" s="14">
        <v>100</v>
      </c>
      <c r="D94" s="80" t="s">
        <v>210</v>
      </c>
      <c r="E94" s="61" t="s">
        <v>210</v>
      </c>
      <c r="F94" s="61" t="s">
        <v>210</v>
      </c>
      <c r="G94" s="61" t="s">
        <v>210</v>
      </c>
    </row>
    <row r="95" spans="1:7" ht="24.95" customHeight="1" x14ac:dyDescent="0.25">
      <c r="A95" s="52">
        <v>94</v>
      </c>
      <c r="B95" s="16" t="s">
        <v>136</v>
      </c>
      <c r="C95" s="14">
        <v>100</v>
      </c>
      <c r="D95" s="80" t="s">
        <v>227</v>
      </c>
      <c r="E95" s="61" t="s">
        <v>227</v>
      </c>
      <c r="F95" s="61" t="s">
        <v>227</v>
      </c>
      <c r="G95" s="61" t="s">
        <v>227</v>
      </c>
    </row>
    <row r="96" spans="1:7" ht="24.95" customHeight="1" x14ac:dyDescent="0.25">
      <c r="A96" s="52">
        <v>95</v>
      </c>
      <c r="B96" s="18" t="s">
        <v>137</v>
      </c>
      <c r="C96" s="14">
        <v>100</v>
      </c>
      <c r="D96" s="80" t="s">
        <v>216</v>
      </c>
      <c r="E96" s="61" t="s">
        <v>216</v>
      </c>
      <c r="F96" s="61" t="s">
        <v>216</v>
      </c>
      <c r="G96" s="61" t="s">
        <v>216</v>
      </c>
    </row>
    <row r="97" spans="1:7" ht="24.95" customHeight="1" x14ac:dyDescent="0.25">
      <c r="A97" s="52">
        <v>96</v>
      </c>
      <c r="B97" s="22" t="s">
        <v>138</v>
      </c>
      <c r="C97" s="14">
        <v>100</v>
      </c>
      <c r="D97" s="80" t="s">
        <v>228</v>
      </c>
      <c r="E97" s="61" t="s">
        <v>228</v>
      </c>
      <c r="F97" s="61" t="s">
        <v>228</v>
      </c>
      <c r="G97" s="61" t="s">
        <v>228</v>
      </c>
    </row>
    <row r="98" spans="1:7" ht="24.95" customHeight="1" x14ac:dyDescent="0.25">
      <c r="A98" s="52">
        <v>97</v>
      </c>
      <c r="B98" s="22" t="s">
        <v>141</v>
      </c>
      <c r="C98" s="14">
        <v>100</v>
      </c>
      <c r="D98" s="80" t="s">
        <v>600</v>
      </c>
      <c r="E98" s="61" t="s">
        <v>600</v>
      </c>
      <c r="F98" s="61" t="s">
        <v>600</v>
      </c>
      <c r="G98" s="61" t="s">
        <v>600</v>
      </c>
    </row>
    <row r="99" spans="1:7" ht="24.95" customHeight="1" thickBot="1" x14ac:dyDescent="0.3">
      <c r="A99" s="53">
        <v>98</v>
      </c>
      <c r="B99" s="28" t="s">
        <v>142</v>
      </c>
      <c r="C99" s="14">
        <v>100</v>
      </c>
      <c r="D99" s="80" t="s">
        <v>229</v>
      </c>
      <c r="E99" s="61" t="s">
        <v>229</v>
      </c>
      <c r="F99" s="61" t="s">
        <v>229</v>
      </c>
      <c r="G99" s="61" t="s">
        <v>229</v>
      </c>
    </row>
    <row r="100" spans="1:7" ht="24.95" customHeight="1" x14ac:dyDescent="0.25">
      <c r="A100" s="53">
        <v>99</v>
      </c>
      <c r="B100" s="24" t="s">
        <v>143</v>
      </c>
      <c r="C100" s="14">
        <v>100</v>
      </c>
      <c r="D100" s="80" t="s">
        <v>196</v>
      </c>
      <c r="E100" s="61" t="s">
        <v>196</v>
      </c>
      <c r="F100" s="61" t="s">
        <v>196</v>
      </c>
      <c r="G100" s="61" t="s">
        <v>196</v>
      </c>
    </row>
    <row r="101" spans="1:7" ht="24.95" customHeight="1" x14ac:dyDescent="0.25">
      <c r="A101" s="52">
        <v>100</v>
      </c>
      <c r="B101" s="13" t="s">
        <v>144</v>
      </c>
      <c r="C101" s="14">
        <v>100</v>
      </c>
      <c r="D101" s="80" t="s">
        <v>231</v>
      </c>
      <c r="E101" s="61" t="s">
        <v>231</v>
      </c>
      <c r="F101" s="61" t="s">
        <v>231</v>
      </c>
      <c r="G101" s="61" t="s">
        <v>231</v>
      </c>
    </row>
    <row r="102" spans="1:7" ht="24.95" customHeight="1" x14ac:dyDescent="0.25">
      <c r="A102" s="53">
        <v>101</v>
      </c>
      <c r="B102" s="16" t="s">
        <v>145</v>
      </c>
      <c r="C102" s="14">
        <v>100</v>
      </c>
      <c r="D102" s="80" t="s">
        <v>234</v>
      </c>
      <c r="E102" s="61" t="s">
        <v>234</v>
      </c>
      <c r="F102" s="61" t="s">
        <v>234</v>
      </c>
      <c r="G102" s="61" t="s">
        <v>234</v>
      </c>
    </row>
    <row r="103" spans="1:7" ht="24.95" customHeight="1" x14ac:dyDescent="0.25">
      <c r="A103" s="52">
        <v>102</v>
      </c>
      <c r="B103" s="16" t="s">
        <v>146</v>
      </c>
      <c r="C103" s="14">
        <v>100</v>
      </c>
      <c r="D103" s="80" t="s">
        <v>217</v>
      </c>
      <c r="E103" s="61" t="s">
        <v>217</v>
      </c>
      <c r="F103" s="61" t="s">
        <v>217</v>
      </c>
      <c r="G103" s="61" t="s">
        <v>217</v>
      </c>
    </row>
    <row r="104" spans="1:7" ht="24.95" customHeight="1" x14ac:dyDescent="0.25">
      <c r="A104" s="53">
        <v>103</v>
      </c>
      <c r="B104" s="16" t="s">
        <v>147</v>
      </c>
      <c r="C104" s="14">
        <v>100</v>
      </c>
      <c r="D104" s="80" t="s">
        <v>197</v>
      </c>
      <c r="E104" s="61" t="s">
        <v>197</v>
      </c>
      <c r="F104" s="61" t="s">
        <v>197</v>
      </c>
      <c r="G104" s="61" t="s">
        <v>197</v>
      </c>
    </row>
    <row r="105" spans="1:7" ht="24.95" customHeight="1" x14ac:dyDescent="0.25">
      <c r="A105" s="53">
        <v>104</v>
      </c>
      <c r="B105" s="22" t="s">
        <v>148</v>
      </c>
      <c r="C105" s="14">
        <v>100</v>
      </c>
      <c r="D105" s="80" t="s">
        <v>222</v>
      </c>
      <c r="E105" s="61" t="s">
        <v>222</v>
      </c>
      <c r="F105" s="61" t="s">
        <v>222</v>
      </c>
      <c r="G105" s="61" t="s">
        <v>222</v>
      </c>
    </row>
    <row r="106" spans="1:7" ht="24.95" customHeight="1" x14ac:dyDescent="0.25">
      <c r="A106" s="52">
        <v>105</v>
      </c>
      <c r="B106" s="22" t="s">
        <v>149</v>
      </c>
      <c r="C106" s="14">
        <v>100</v>
      </c>
      <c r="D106" s="80" t="s">
        <v>223</v>
      </c>
      <c r="E106" s="61" t="s">
        <v>223</v>
      </c>
      <c r="F106" s="61" t="s">
        <v>223</v>
      </c>
      <c r="G106" s="61" t="s">
        <v>223</v>
      </c>
    </row>
    <row r="107" spans="1:7" ht="24.95" customHeight="1" x14ac:dyDescent="0.25">
      <c r="A107" s="52">
        <v>106</v>
      </c>
      <c r="B107" s="13" t="s">
        <v>150</v>
      </c>
      <c r="C107" s="14">
        <v>70</v>
      </c>
      <c r="D107" s="15" t="s">
        <v>572</v>
      </c>
      <c r="E107" s="61" t="s">
        <v>573</v>
      </c>
      <c r="F107" s="61" t="s">
        <v>573</v>
      </c>
      <c r="G107" s="61" t="s">
        <v>573</v>
      </c>
    </row>
    <row r="108" spans="1:7" ht="24.95" customHeight="1" x14ac:dyDescent="0.25">
      <c r="A108" s="52">
        <v>107</v>
      </c>
      <c r="B108" s="75" t="s">
        <v>151</v>
      </c>
      <c r="C108" s="14">
        <v>100</v>
      </c>
      <c r="D108" s="15" t="s">
        <v>297</v>
      </c>
      <c r="E108" s="61" t="s">
        <v>297</v>
      </c>
      <c r="F108" s="61" t="s">
        <v>297</v>
      </c>
      <c r="G108" s="61" t="s">
        <v>297</v>
      </c>
    </row>
    <row r="109" spans="1:7" ht="24.95" customHeight="1" x14ac:dyDescent="0.25">
      <c r="A109" s="53">
        <v>108</v>
      </c>
      <c r="B109" s="19" t="s">
        <v>153</v>
      </c>
      <c r="C109" s="14">
        <v>100</v>
      </c>
      <c r="D109" s="80" t="s">
        <v>236</v>
      </c>
      <c r="E109" s="61" t="s">
        <v>236</v>
      </c>
      <c r="F109" s="61" t="s">
        <v>236</v>
      </c>
      <c r="G109" s="61" t="s">
        <v>236</v>
      </c>
    </row>
    <row r="110" spans="1:7" ht="24.95" customHeight="1" x14ac:dyDescent="0.25">
      <c r="A110" s="58">
        <v>109</v>
      </c>
      <c r="B110" s="64" t="s">
        <v>154</v>
      </c>
      <c r="C110" s="56">
        <v>90</v>
      </c>
      <c r="D110" s="15" t="s">
        <v>740</v>
      </c>
      <c r="E110" s="61" t="s">
        <v>186</v>
      </c>
      <c r="F110" s="61" t="s">
        <v>1465</v>
      </c>
      <c r="G110" s="61" t="s">
        <v>1465</v>
      </c>
    </row>
    <row r="111" spans="1:7" ht="24.95" customHeight="1" x14ac:dyDescent="0.25">
      <c r="A111" s="58">
        <v>110</v>
      </c>
      <c r="B111" s="64" t="s">
        <v>155</v>
      </c>
      <c r="C111" s="56">
        <v>100</v>
      </c>
      <c r="D111" s="15" t="s">
        <v>360</v>
      </c>
      <c r="E111" s="61" t="s">
        <v>371</v>
      </c>
      <c r="F111" s="61" t="s">
        <v>371</v>
      </c>
      <c r="G111" s="61" t="s">
        <v>371</v>
      </c>
    </row>
    <row r="112" spans="1:7" ht="24.95" customHeight="1" thickBot="1" x14ac:dyDescent="0.3">
      <c r="A112" s="60">
        <v>111</v>
      </c>
      <c r="B112" s="59" t="s">
        <v>156</v>
      </c>
      <c r="C112" s="56">
        <v>100</v>
      </c>
      <c r="D112" s="15" t="s">
        <v>384</v>
      </c>
      <c r="E112" s="61" t="s">
        <v>371</v>
      </c>
      <c r="F112" s="61" t="s">
        <v>371</v>
      </c>
      <c r="G112" s="61" t="s">
        <v>371</v>
      </c>
    </row>
    <row r="113" spans="1:7" ht="24.95" customHeight="1" x14ac:dyDescent="0.25">
      <c r="A113" s="60">
        <v>112</v>
      </c>
      <c r="B113" s="68" t="s">
        <v>157</v>
      </c>
      <c r="C113" s="56">
        <v>100</v>
      </c>
      <c r="D113" s="15" t="s">
        <v>384</v>
      </c>
      <c r="E113" s="61" t="s">
        <v>371</v>
      </c>
      <c r="F113" s="61" t="s">
        <v>371</v>
      </c>
      <c r="G113" s="61" t="s">
        <v>371</v>
      </c>
    </row>
    <row r="114" spans="1:7" ht="24.95" customHeight="1" x14ac:dyDescent="0.25">
      <c r="A114" s="58">
        <v>113</v>
      </c>
      <c r="B114" s="61" t="s">
        <v>158</v>
      </c>
      <c r="C114" s="56">
        <v>100</v>
      </c>
      <c r="D114" s="15" t="s">
        <v>350</v>
      </c>
      <c r="E114" s="61" t="s">
        <v>371</v>
      </c>
      <c r="F114" s="61" t="s">
        <v>371</v>
      </c>
      <c r="G114" s="61" t="s">
        <v>371</v>
      </c>
    </row>
    <row r="115" spans="1:7" ht="24.95" customHeight="1" x14ac:dyDescent="0.25">
      <c r="A115" s="60">
        <v>114</v>
      </c>
      <c r="B115" s="62" t="s">
        <v>159</v>
      </c>
      <c r="C115" s="56">
        <v>100</v>
      </c>
      <c r="D115" s="15" t="s">
        <v>385</v>
      </c>
      <c r="E115" s="61" t="s">
        <v>371</v>
      </c>
      <c r="F115" s="61" t="s">
        <v>371</v>
      </c>
      <c r="G115" s="61" t="s">
        <v>371</v>
      </c>
    </row>
    <row r="116" spans="1:7" ht="24.95" customHeight="1" x14ac:dyDescent="0.25">
      <c r="A116" s="58">
        <v>115</v>
      </c>
      <c r="B116" s="62" t="s">
        <v>160</v>
      </c>
      <c r="C116" s="56">
        <v>100</v>
      </c>
      <c r="D116" s="15" t="s">
        <v>386</v>
      </c>
      <c r="E116" s="61" t="s">
        <v>371</v>
      </c>
      <c r="F116" s="61" t="s">
        <v>371</v>
      </c>
      <c r="G116" s="61" t="s">
        <v>371</v>
      </c>
    </row>
    <row r="117" spans="1:7" ht="24.95" customHeight="1" x14ac:dyDescent="0.25">
      <c r="A117" s="53">
        <v>116</v>
      </c>
      <c r="B117" s="16" t="s">
        <v>161</v>
      </c>
      <c r="C117" s="14">
        <v>100</v>
      </c>
      <c r="D117" s="80" t="s">
        <v>235</v>
      </c>
      <c r="E117" s="61" t="s">
        <v>235</v>
      </c>
      <c r="F117" s="61" t="s">
        <v>235</v>
      </c>
      <c r="G117" s="61" t="s">
        <v>235</v>
      </c>
    </row>
    <row r="118" spans="1:7" ht="24.95" customHeight="1" x14ac:dyDescent="0.25">
      <c r="A118" s="53">
        <v>117</v>
      </c>
      <c r="B118" s="22" t="s">
        <v>162</v>
      </c>
      <c r="C118" s="14">
        <v>100</v>
      </c>
      <c r="D118" s="80" t="s">
        <v>198</v>
      </c>
      <c r="E118" s="61" t="s">
        <v>198</v>
      </c>
      <c r="F118" s="61" t="s">
        <v>198</v>
      </c>
      <c r="G118" s="61" t="s">
        <v>198</v>
      </c>
    </row>
    <row r="119" spans="1:7" ht="24.95" customHeight="1" x14ac:dyDescent="0.25">
      <c r="A119" s="52">
        <v>118</v>
      </c>
      <c r="B119" s="22" t="s">
        <v>163</v>
      </c>
      <c r="C119" s="14">
        <v>100</v>
      </c>
      <c r="D119" s="80" t="s">
        <v>601</v>
      </c>
      <c r="E119" s="61" t="s">
        <v>601</v>
      </c>
      <c r="F119" s="61" t="s">
        <v>601</v>
      </c>
      <c r="G119" s="61" t="s">
        <v>601</v>
      </c>
    </row>
    <row r="120" spans="1:7" ht="24.95" customHeight="1" x14ac:dyDescent="0.25">
      <c r="A120" s="52">
        <v>119</v>
      </c>
      <c r="B120" s="13" t="s">
        <v>164</v>
      </c>
      <c r="C120" s="14">
        <v>100</v>
      </c>
      <c r="D120" s="80" t="s">
        <v>194</v>
      </c>
      <c r="E120" s="61" t="s">
        <v>194</v>
      </c>
      <c r="F120" s="61" t="s">
        <v>194</v>
      </c>
      <c r="G120" s="61" t="s">
        <v>194</v>
      </c>
    </row>
    <row r="122" spans="1:7" x14ac:dyDescent="0.25">
      <c r="A122" t="s">
        <v>25</v>
      </c>
      <c r="B122">
        <v>99.72</v>
      </c>
    </row>
    <row r="123" spans="1:7" x14ac:dyDescent="0.25">
      <c r="A123" t="s">
        <v>60</v>
      </c>
      <c r="B123">
        <v>99.357142857142861</v>
      </c>
    </row>
    <row r="124" spans="1:7" x14ac:dyDescent="0.25">
      <c r="A124" t="s">
        <v>91</v>
      </c>
      <c r="B124">
        <v>96.913043478260875</v>
      </c>
    </row>
    <row r="125" spans="1:7" x14ac:dyDescent="0.25">
      <c r="A125" t="s">
        <v>116</v>
      </c>
      <c r="B125">
        <v>96.5</v>
      </c>
    </row>
    <row r="126" spans="1:7" x14ac:dyDescent="0.25">
      <c r="A126" t="s">
        <v>139</v>
      </c>
      <c r="B126">
        <v>98.565217391304344</v>
      </c>
    </row>
  </sheetData>
  <protectedRanges>
    <protectedRange sqref="E2:G5" name="Simulado_1_6"/>
    <protectedRange sqref="C2:C5" name="Simulado_1_2_2_3"/>
    <protectedRange sqref="D2:D5" name="Simulado_1_1_1_2_2"/>
    <protectedRange sqref="E6:G10" name="Simulado_1_6_1"/>
    <protectedRange sqref="C6:C9" name="Simulado_1_2_12_1"/>
    <protectedRange sqref="D6:D9" name="Simulado_1_1_1_7_1"/>
    <protectedRange sqref="C10" name="Simulado_1_2_13_1"/>
    <protectedRange sqref="D10" name="Simulado_1_1_1_8_1"/>
    <protectedRange sqref="E11:G11" name="Simulado_1_6_2"/>
    <protectedRange sqref="C11" name="Simulado_1_2_21_1"/>
    <protectedRange sqref="D11" name="Simulado_1_1_1_16_1"/>
    <protectedRange sqref="E12:G12" name="Simulado_1_6_3"/>
    <protectedRange sqref="C12" name="Simulado_1_2_26_1"/>
    <protectedRange sqref="D12" name="Simulado_1_1_1_21_1"/>
    <protectedRange sqref="E13:G13" name="Simulado_1_6_4"/>
    <protectedRange sqref="C13" name="Simulado_1_2_35_1"/>
    <protectedRange sqref="D13" name="Simulado_1_1_1_30_1"/>
    <protectedRange sqref="E14:G14" name="Simulado_1_6_5"/>
    <protectedRange sqref="C14" name="Simulado_1_3_7_1"/>
    <protectedRange sqref="D14" name="Simulado_1_1_2_2_1"/>
    <protectedRange sqref="E15:G17" name="Simulado_1_6_6"/>
    <protectedRange sqref="C15:C17" name="Simulado_1_3_15_1"/>
    <protectedRange sqref="D15:D17" name="Simulado_1_1_2_10_1"/>
    <protectedRange sqref="E18:G26" name="Simulado_1_6_7"/>
    <protectedRange sqref="C18:C20" name="Simulado_1_2_45_1"/>
    <protectedRange sqref="D18:D20" name="Simulado_1_1_1_40_1"/>
    <protectedRange sqref="C21:C23" name="Simulado_1_2_46_1"/>
    <protectedRange sqref="D21:D23" name="Simulado_1_1_1_41_1"/>
    <protectedRange sqref="C24:C26" name="Simulado_1_2_47_1"/>
    <protectedRange sqref="D24:D26" name="Simulado_1_1_1_42_1"/>
    <protectedRange sqref="E27:G27" name="Simulado_1_6_8"/>
    <protectedRange sqref="C27" name="Simulado_1_2_52_1"/>
    <protectedRange sqref="D27" name="Simulado_1_1_1_47_1"/>
    <protectedRange sqref="E28:G28" name="Simulado_1_6_9"/>
    <protectedRange sqref="C28" name="Simulado_1_2_56_1"/>
    <protectedRange sqref="D28" name="Simulado_1_1_1_51_1"/>
    <protectedRange sqref="E29:G30" name="Simulado_1_6_10"/>
    <protectedRange sqref="C29:C30" name="Simulado_1_2_64_1"/>
    <protectedRange sqref="D29:D30" name="Simulado_1_1_1_59_1"/>
    <protectedRange sqref="E31:G35" name="Simulado_1_6_11"/>
    <protectedRange sqref="C31:C32" name="Simulado_1_2_70_1"/>
    <protectedRange sqref="D31:D32" name="Simulado_1_1_1_65_1"/>
    <protectedRange sqref="C33" name="Simulado_1_2_71_1"/>
    <protectedRange sqref="D33" name="Simulado_1_1_1_66_1"/>
    <protectedRange sqref="C34:C35" name="Simulado_1_2_72_1"/>
    <protectedRange sqref="D34:D35" name="Simulado_1_1_1_67_1"/>
    <protectedRange sqref="E36:G36" name="Simulado_1_6_12"/>
    <protectedRange sqref="C36" name="Simulado_1_2_74_1"/>
    <protectedRange sqref="D36" name="Simulado_1_1_1_69_1"/>
    <protectedRange sqref="E37:G37" name="Simulado_1_6_13"/>
    <protectedRange sqref="C37" name="Simulado_1_3_19_1"/>
    <protectedRange sqref="D37" name="Simulado_1_1_2_14_1"/>
    <protectedRange sqref="E38:G39" name="Simulado_1_6_14"/>
    <protectedRange sqref="C38:C39" name="Simulado_1_3_26_1"/>
    <protectedRange sqref="D38:D39" name="Simulado_1_1_2_21_1"/>
    <protectedRange sqref="E40:G41" name="Simulado_1_6_15"/>
    <protectedRange sqref="C40:C41" name="Simulado_1_2_82_1"/>
    <protectedRange sqref="D40:D41" name="Simulado_1_1_1_76_1"/>
    <protectedRange sqref="E42:G47" name="Simulado_1_6_16"/>
    <protectedRange sqref="C42:C45" name="Simulado_1_2_91_1"/>
    <protectedRange sqref="D42:D45" name="Simulado_1_1_1_85_1"/>
    <protectedRange sqref="C46:C47" name="Simulado_1_2_92_1"/>
    <protectedRange sqref="D46:D47" name="Simulado_1_1_1_86_1"/>
    <protectedRange sqref="E48:G48" name="Simulado_1_6_17"/>
    <protectedRange sqref="C48" name="Simulado_1_2_99_1"/>
    <protectedRange sqref="D48" name="Simulado_1_1_1_93_1"/>
    <protectedRange sqref="E49:G54" name="Simulado_1_6_18"/>
    <protectedRange sqref="D49:D54" name="Simulado_1_1_1"/>
    <protectedRange sqref="C49:C54" name="Simulado_1_2"/>
    <protectedRange sqref="E55:G59" name="Simulado_1_6_19"/>
    <protectedRange sqref="D55:D59" name="Simulado_1_1_1_1"/>
    <protectedRange sqref="C55:C59" name="Simulado_1_2_1"/>
    <protectedRange sqref="E60:G60" name="Simulado_1_6_20"/>
    <protectedRange sqref="C60" name="Simulado_1_2_1_1"/>
    <protectedRange sqref="E61:G61" name="Simulado_1_6_21"/>
    <protectedRange sqref="C61" name="Simulado_1_2_1_2"/>
    <protectedRange sqref="E62:G62" name="Simulado_1_6_22"/>
    <protectedRange sqref="C62" name="Simulado_1_2_1_3"/>
    <protectedRange sqref="E63:G66" name="Simulado_1_6_23"/>
    <protectedRange sqref="D63:D66" name="Simulado_1_1_1_2"/>
    <protectedRange sqref="C63:C66" name="Simulado_1_2_2"/>
    <protectedRange sqref="E67:G67" name="Simulado_1_6_24"/>
    <protectedRange sqref="D67" name="Simulado_1_1_1_3"/>
    <protectedRange sqref="C67" name="Simulado_1_2_3"/>
    <protectedRange sqref="E68:G109" name="Simulado_1_6_25"/>
    <protectedRange sqref="D68:D109" name="Simulado_1_1_1_4"/>
    <protectedRange sqref="C68:C109" name="Simulado_1_2_4"/>
    <protectedRange sqref="E110:G120" name="Simulado_1_6_26"/>
    <protectedRange sqref="D110:D120" name="Simulado_1_1_1_5"/>
    <protectedRange sqref="C110:C120" name="Simulado_1_2_5"/>
  </protectedRanges>
  <conditionalFormatting sqref="C2">
    <cfRule type="cellIs" dxfId="459" priority="456" operator="between">
      <formula>81</formula>
      <formula>100</formula>
    </cfRule>
    <cfRule type="cellIs" dxfId="458" priority="457" operator="between">
      <formula>61</formula>
      <formula>80</formula>
    </cfRule>
    <cfRule type="cellIs" dxfId="457" priority="458" operator="between">
      <formula>41</formula>
      <formula>60</formula>
    </cfRule>
    <cfRule type="cellIs" dxfId="456" priority="459" operator="between">
      <formula>21</formula>
      <formula>40</formula>
    </cfRule>
    <cfRule type="cellIs" dxfId="455" priority="460" operator="between">
      <formula>1</formula>
      <formula>20</formula>
    </cfRule>
  </conditionalFormatting>
  <conditionalFormatting sqref="C2">
    <cfRule type="cellIs" dxfId="454" priority="451" operator="between">
      <formula>81</formula>
      <formula>100</formula>
    </cfRule>
    <cfRule type="cellIs" dxfId="453" priority="452" operator="between">
      <formula>61</formula>
      <formula>80</formula>
    </cfRule>
    <cfRule type="cellIs" dxfId="452" priority="453" operator="between">
      <formula>41</formula>
      <formula>60</formula>
    </cfRule>
    <cfRule type="cellIs" dxfId="451" priority="454" operator="between">
      <formula>21</formula>
      <formula>40</formula>
    </cfRule>
    <cfRule type="cellIs" dxfId="450" priority="455" operator="between">
      <formula>1</formula>
      <formula>20</formula>
    </cfRule>
  </conditionalFormatting>
  <conditionalFormatting sqref="C3:C5">
    <cfRule type="cellIs" dxfId="449" priority="446" operator="between">
      <formula>81</formula>
      <formula>100</formula>
    </cfRule>
    <cfRule type="cellIs" dxfId="448" priority="447" operator="between">
      <formula>61</formula>
      <formula>80</formula>
    </cfRule>
    <cfRule type="cellIs" dxfId="447" priority="448" operator="between">
      <formula>41</formula>
      <formula>60</formula>
    </cfRule>
    <cfRule type="cellIs" dxfId="446" priority="449" operator="between">
      <formula>21</formula>
      <formula>40</formula>
    </cfRule>
    <cfRule type="cellIs" dxfId="445" priority="450" operator="between">
      <formula>1</formula>
      <formula>20</formula>
    </cfRule>
  </conditionalFormatting>
  <conditionalFormatting sqref="C3:C5">
    <cfRule type="cellIs" dxfId="444" priority="441" operator="between">
      <formula>81</formula>
      <formula>100</formula>
    </cfRule>
    <cfRule type="cellIs" dxfId="443" priority="442" operator="between">
      <formula>61</formula>
      <formula>80</formula>
    </cfRule>
    <cfRule type="cellIs" dxfId="442" priority="443" operator="between">
      <formula>41</formula>
      <formula>60</formula>
    </cfRule>
    <cfRule type="cellIs" dxfId="441" priority="444" operator="between">
      <formula>21</formula>
      <formula>40</formula>
    </cfRule>
    <cfRule type="cellIs" dxfId="440" priority="445" operator="between">
      <formula>1</formula>
      <formula>20</formula>
    </cfRule>
  </conditionalFormatting>
  <conditionalFormatting sqref="C2:C5">
    <cfRule type="cellIs" dxfId="439" priority="436" operator="between">
      <formula>81</formula>
      <formula>100</formula>
    </cfRule>
    <cfRule type="cellIs" dxfId="438" priority="437" operator="between">
      <formula>61</formula>
      <formula>80</formula>
    </cfRule>
    <cfRule type="cellIs" dxfId="437" priority="438" operator="between">
      <formula>41</formula>
      <formula>60</formula>
    </cfRule>
    <cfRule type="cellIs" dxfId="436" priority="439" operator="between">
      <formula>2</formula>
      <formula>40</formula>
    </cfRule>
    <cfRule type="cellIs" dxfId="435" priority="440" operator="between">
      <formula>-1</formula>
      <formula>1</formula>
    </cfRule>
  </conditionalFormatting>
  <conditionalFormatting sqref="C6:C11">
    <cfRule type="cellIs" dxfId="434" priority="431" operator="between">
      <formula>81</formula>
      <formula>100</formula>
    </cfRule>
    <cfRule type="cellIs" dxfId="433" priority="432" operator="between">
      <formula>61</formula>
      <formula>80</formula>
    </cfRule>
    <cfRule type="cellIs" dxfId="432" priority="433" operator="between">
      <formula>41</formula>
      <formula>60</formula>
    </cfRule>
    <cfRule type="cellIs" dxfId="431" priority="434" operator="between">
      <formula>2</formula>
      <formula>40</formula>
    </cfRule>
    <cfRule type="cellIs" dxfId="430" priority="435" operator="between">
      <formula>-1</formula>
      <formula>1</formula>
    </cfRule>
  </conditionalFormatting>
  <conditionalFormatting sqref="C11">
    <cfRule type="cellIs" dxfId="429" priority="426" operator="between">
      <formula>81</formula>
      <formula>100</formula>
    </cfRule>
    <cfRule type="cellIs" dxfId="428" priority="427" operator="between">
      <formula>61</formula>
      <formula>80</formula>
    </cfRule>
    <cfRule type="cellIs" dxfId="427" priority="428" operator="between">
      <formula>41</formula>
      <formula>60</formula>
    </cfRule>
    <cfRule type="cellIs" dxfId="426" priority="429" operator="between">
      <formula>21</formula>
      <formula>40</formula>
    </cfRule>
    <cfRule type="cellIs" dxfId="425" priority="430" operator="between">
      <formula>1</formula>
      <formula>20</formula>
    </cfRule>
  </conditionalFormatting>
  <conditionalFormatting sqref="C11">
    <cfRule type="cellIs" dxfId="424" priority="421" operator="between">
      <formula>81</formula>
      <formula>100</formula>
    </cfRule>
    <cfRule type="cellIs" dxfId="423" priority="422" operator="between">
      <formula>61</formula>
      <formula>80</formula>
    </cfRule>
    <cfRule type="cellIs" dxfId="422" priority="423" operator="between">
      <formula>41</formula>
      <formula>60</formula>
    </cfRule>
    <cfRule type="cellIs" dxfId="421" priority="424" operator="between">
      <formula>21</formula>
      <formula>40</formula>
    </cfRule>
    <cfRule type="cellIs" dxfId="420" priority="425" operator="between">
      <formula>1</formula>
      <formula>20</formula>
    </cfRule>
  </conditionalFormatting>
  <conditionalFormatting sqref="C12:C13">
    <cfRule type="cellIs" dxfId="419" priority="416" operator="between">
      <formula>81</formula>
      <formula>100</formula>
    </cfRule>
    <cfRule type="cellIs" dxfId="418" priority="417" operator="between">
      <formula>61</formula>
      <formula>80</formula>
    </cfRule>
    <cfRule type="cellIs" dxfId="417" priority="418" operator="between">
      <formula>41</formula>
      <formula>60</formula>
    </cfRule>
    <cfRule type="cellIs" dxfId="416" priority="419" operator="between">
      <formula>2</formula>
      <formula>40</formula>
    </cfRule>
    <cfRule type="cellIs" dxfId="415" priority="420" operator="between">
      <formula>-1</formula>
      <formula>1</formula>
    </cfRule>
  </conditionalFormatting>
  <conditionalFormatting sqref="C13">
    <cfRule type="cellIs" dxfId="414" priority="411" operator="between">
      <formula>81</formula>
      <formula>100</formula>
    </cfRule>
    <cfRule type="cellIs" dxfId="413" priority="412" operator="between">
      <formula>61</formula>
      <formula>80</formula>
    </cfRule>
    <cfRule type="cellIs" dxfId="412" priority="413" operator="between">
      <formula>41</formula>
      <formula>60</formula>
    </cfRule>
    <cfRule type="cellIs" dxfId="411" priority="414" operator="between">
      <formula>21</formula>
      <formula>40</formula>
    </cfRule>
    <cfRule type="cellIs" dxfId="410" priority="415" operator="between">
      <formula>1</formula>
      <formula>20</formula>
    </cfRule>
  </conditionalFormatting>
  <conditionalFormatting sqref="C13">
    <cfRule type="cellIs" dxfId="409" priority="406" operator="between">
      <formula>81</formula>
      <formula>100</formula>
    </cfRule>
    <cfRule type="cellIs" dxfId="408" priority="407" operator="between">
      <formula>61</formula>
      <formula>80</formula>
    </cfRule>
    <cfRule type="cellIs" dxfId="407" priority="408" operator="between">
      <formula>41</formula>
      <formula>60</formula>
    </cfRule>
    <cfRule type="cellIs" dxfId="406" priority="409" operator="between">
      <formula>21</formula>
      <formula>40</formula>
    </cfRule>
    <cfRule type="cellIs" dxfId="405" priority="410" operator="between">
      <formula>1</formula>
      <formula>20</formula>
    </cfRule>
  </conditionalFormatting>
  <conditionalFormatting sqref="C14:C17">
    <cfRule type="cellIs" dxfId="404" priority="401" operator="between">
      <formula>81</formula>
      <formula>100</formula>
    </cfRule>
    <cfRule type="cellIs" dxfId="403" priority="402" operator="between">
      <formula>61</formula>
      <formula>80</formula>
    </cfRule>
    <cfRule type="cellIs" dxfId="402" priority="403" operator="between">
      <formula>41</formula>
      <formula>60</formula>
    </cfRule>
    <cfRule type="cellIs" dxfId="401" priority="404" operator="between">
      <formula>2</formula>
      <formula>40</formula>
    </cfRule>
    <cfRule type="cellIs" dxfId="400" priority="405" operator="between">
      <formula>-1</formula>
      <formula>1</formula>
    </cfRule>
  </conditionalFormatting>
  <conditionalFormatting sqref="C15:C17">
    <cfRule type="cellIs" dxfId="399" priority="396" operator="between">
      <formula>81</formula>
      <formula>100</formula>
    </cfRule>
    <cfRule type="cellIs" dxfId="398" priority="397" operator="between">
      <formula>61</formula>
      <formula>80</formula>
    </cfRule>
    <cfRule type="cellIs" dxfId="397" priority="398" operator="between">
      <formula>41</formula>
      <formula>60</formula>
    </cfRule>
    <cfRule type="cellIs" dxfId="396" priority="399" operator="between">
      <formula>21</formula>
      <formula>40</formula>
    </cfRule>
    <cfRule type="cellIs" dxfId="395" priority="400" operator="between">
      <formula>1</formula>
      <formula>20</formula>
    </cfRule>
  </conditionalFormatting>
  <conditionalFormatting sqref="C15:C17">
    <cfRule type="cellIs" dxfId="394" priority="391" operator="between">
      <formula>81</formula>
      <formula>100</formula>
    </cfRule>
    <cfRule type="cellIs" dxfId="393" priority="392" operator="between">
      <formula>61</formula>
      <formula>80</formula>
    </cfRule>
    <cfRule type="cellIs" dxfId="392" priority="393" operator="between">
      <formula>41</formula>
      <formula>60</formula>
    </cfRule>
    <cfRule type="cellIs" dxfId="391" priority="394" operator="between">
      <formula>21</formula>
      <formula>40</formula>
    </cfRule>
    <cfRule type="cellIs" dxfId="390" priority="395" operator="between">
      <formula>1</formula>
      <formula>20</formula>
    </cfRule>
  </conditionalFormatting>
  <conditionalFormatting sqref="C18:C27">
    <cfRule type="cellIs" dxfId="389" priority="386" operator="between">
      <formula>81</formula>
      <formula>100</formula>
    </cfRule>
    <cfRule type="cellIs" dxfId="388" priority="387" operator="between">
      <formula>61</formula>
      <formula>80</formula>
    </cfRule>
    <cfRule type="cellIs" dxfId="387" priority="388" operator="between">
      <formula>41</formula>
      <formula>60</formula>
    </cfRule>
    <cfRule type="cellIs" dxfId="386" priority="389" operator="between">
      <formula>2</formula>
      <formula>40</formula>
    </cfRule>
    <cfRule type="cellIs" dxfId="385" priority="390" operator="between">
      <formula>-1</formula>
      <formula>1</formula>
    </cfRule>
  </conditionalFormatting>
  <conditionalFormatting sqref="C21">
    <cfRule type="cellIs" dxfId="384" priority="361" operator="between">
      <formula>81</formula>
      <formula>100</formula>
    </cfRule>
    <cfRule type="cellIs" dxfId="383" priority="362" operator="between">
      <formula>61</formula>
      <formula>80</formula>
    </cfRule>
    <cfRule type="cellIs" dxfId="382" priority="363" operator="between">
      <formula>41</formula>
      <formula>60</formula>
    </cfRule>
    <cfRule type="cellIs" dxfId="381" priority="364" operator="between">
      <formula>21</formula>
      <formula>40</formula>
    </cfRule>
    <cfRule type="cellIs" dxfId="380" priority="365" operator="between">
      <formula>1</formula>
      <formula>20</formula>
    </cfRule>
  </conditionalFormatting>
  <conditionalFormatting sqref="C21">
    <cfRule type="cellIs" dxfId="379" priority="356" operator="between">
      <formula>81</formula>
      <formula>100</formula>
    </cfRule>
    <cfRule type="cellIs" dxfId="378" priority="357" operator="between">
      <formula>61</formula>
      <formula>80</formula>
    </cfRule>
    <cfRule type="cellIs" dxfId="377" priority="358" operator="between">
      <formula>41</formula>
      <formula>60</formula>
    </cfRule>
    <cfRule type="cellIs" dxfId="376" priority="359" operator="between">
      <formula>21</formula>
      <formula>40</formula>
    </cfRule>
    <cfRule type="cellIs" dxfId="375" priority="360" operator="between">
      <formula>1</formula>
      <formula>20</formula>
    </cfRule>
  </conditionalFormatting>
  <conditionalFormatting sqref="C24">
    <cfRule type="cellIs" dxfId="374" priority="331" operator="between">
      <formula>81</formula>
      <formula>100</formula>
    </cfRule>
    <cfRule type="cellIs" dxfId="373" priority="332" operator="between">
      <formula>61</formula>
      <formula>80</formula>
    </cfRule>
    <cfRule type="cellIs" dxfId="372" priority="333" operator="between">
      <formula>41</formula>
      <formula>60</formula>
    </cfRule>
    <cfRule type="cellIs" dxfId="371" priority="334" operator="between">
      <formula>21</formula>
      <formula>40</formula>
    </cfRule>
    <cfRule type="cellIs" dxfId="370" priority="335" operator="between">
      <formula>1</formula>
      <formula>20</formula>
    </cfRule>
  </conditionalFormatting>
  <conditionalFormatting sqref="C24">
    <cfRule type="cellIs" dxfId="369" priority="326" operator="between">
      <formula>81</formula>
      <formula>100</formula>
    </cfRule>
    <cfRule type="cellIs" dxfId="368" priority="327" operator="between">
      <formula>61</formula>
      <formula>80</formula>
    </cfRule>
    <cfRule type="cellIs" dxfId="367" priority="328" operator="between">
      <formula>41</formula>
      <formula>60</formula>
    </cfRule>
    <cfRule type="cellIs" dxfId="366" priority="329" operator="between">
      <formula>21</formula>
      <formula>40</formula>
    </cfRule>
    <cfRule type="cellIs" dxfId="365" priority="330" operator="between">
      <formula>1</formula>
      <formula>20</formula>
    </cfRule>
  </conditionalFormatting>
  <conditionalFormatting sqref="C20 C18">
    <cfRule type="cellIs" dxfId="364" priority="381" operator="between">
      <formula>81</formula>
      <formula>100</formula>
    </cfRule>
    <cfRule type="cellIs" dxfId="363" priority="382" operator="between">
      <formula>61</formula>
      <formula>80</formula>
    </cfRule>
    <cfRule type="cellIs" dxfId="362" priority="383" operator="between">
      <formula>41</formula>
      <formula>60</formula>
    </cfRule>
    <cfRule type="cellIs" dxfId="361" priority="384" operator="between">
      <formula>21</formula>
      <formula>40</formula>
    </cfRule>
    <cfRule type="cellIs" dxfId="360" priority="385" operator="between">
      <formula>1</formula>
      <formula>20</formula>
    </cfRule>
  </conditionalFormatting>
  <conditionalFormatting sqref="C20 C18">
    <cfRule type="cellIs" dxfId="359" priority="376" operator="between">
      <formula>81</formula>
      <formula>100</formula>
    </cfRule>
    <cfRule type="cellIs" dxfId="358" priority="377" operator="between">
      <formula>61</formula>
      <formula>80</formula>
    </cfRule>
    <cfRule type="cellIs" dxfId="357" priority="378" operator="between">
      <formula>41</formula>
      <formula>60</formula>
    </cfRule>
    <cfRule type="cellIs" dxfId="356" priority="379" operator="between">
      <formula>21</formula>
      <formula>40</formula>
    </cfRule>
    <cfRule type="cellIs" dxfId="355" priority="380" operator="between">
      <formula>1</formula>
      <formula>20</formula>
    </cfRule>
  </conditionalFormatting>
  <conditionalFormatting sqref="C19">
    <cfRule type="cellIs" dxfId="354" priority="371" operator="between">
      <formula>81</formula>
      <formula>100</formula>
    </cfRule>
    <cfRule type="cellIs" dxfId="353" priority="372" operator="between">
      <formula>61</formula>
      <formula>80</formula>
    </cfRule>
    <cfRule type="cellIs" dxfId="352" priority="373" operator="between">
      <formula>41</formula>
      <formula>60</formula>
    </cfRule>
    <cfRule type="cellIs" dxfId="351" priority="374" operator="between">
      <formula>21</formula>
      <formula>40</formula>
    </cfRule>
    <cfRule type="cellIs" dxfId="350" priority="375" operator="between">
      <formula>1</formula>
      <formula>20</formula>
    </cfRule>
  </conditionalFormatting>
  <conditionalFormatting sqref="C19">
    <cfRule type="cellIs" dxfId="349" priority="366" operator="between">
      <formula>81</formula>
      <formula>100</formula>
    </cfRule>
    <cfRule type="cellIs" dxfId="348" priority="367" operator="between">
      <formula>61</formula>
      <formula>80</formula>
    </cfRule>
    <cfRule type="cellIs" dxfId="347" priority="368" operator="between">
      <formula>41</formula>
      <formula>60</formula>
    </cfRule>
    <cfRule type="cellIs" dxfId="346" priority="369" operator="between">
      <formula>21</formula>
      <formula>40</formula>
    </cfRule>
    <cfRule type="cellIs" dxfId="345" priority="370" operator="between">
      <formula>1</formula>
      <formula>20</formula>
    </cfRule>
  </conditionalFormatting>
  <conditionalFormatting sqref="C22">
    <cfRule type="cellIs" dxfId="344" priority="351" operator="between">
      <formula>81</formula>
      <formula>100</formula>
    </cfRule>
    <cfRule type="cellIs" dxfId="343" priority="352" operator="between">
      <formula>61</formula>
      <formula>80</formula>
    </cfRule>
    <cfRule type="cellIs" dxfId="342" priority="353" operator="between">
      <formula>41</formula>
      <formula>60</formula>
    </cfRule>
    <cfRule type="cellIs" dxfId="341" priority="354" operator="between">
      <formula>21</formula>
      <formula>40</formula>
    </cfRule>
    <cfRule type="cellIs" dxfId="340" priority="355" operator="between">
      <formula>1</formula>
      <formula>20</formula>
    </cfRule>
  </conditionalFormatting>
  <conditionalFormatting sqref="C22">
    <cfRule type="cellIs" dxfId="339" priority="346" operator="between">
      <formula>81</formula>
      <formula>100</formula>
    </cfRule>
    <cfRule type="cellIs" dxfId="338" priority="347" operator="between">
      <formula>61</formula>
      <formula>80</formula>
    </cfRule>
    <cfRule type="cellIs" dxfId="337" priority="348" operator="between">
      <formula>41</formula>
      <formula>60</formula>
    </cfRule>
    <cfRule type="cellIs" dxfId="336" priority="349" operator="between">
      <formula>21</formula>
      <formula>40</formula>
    </cfRule>
    <cfRule type="cellIs" dxfId="335" priority="350" operator="between">
      <formula>1</formula>
      <formula>20</formula>
    </cfRule>
  </conditionalFormatting>
  <conditionalFormatting sqref="C23">
    <cfRule type="cellIs" dxfId="334" priority="341" operator="between">
      <formula>81</formula>
      <formula>100</formula>
    </cfRule>
    <cfRule type="cellIs" dxfId="333" priority="342" operator="between">
      <formula>61</formula>
      <formula>80</formula>
    </cfRule>
    <cfRule type="cellIs" dxfId="332" priority="343" operator="between">
      <formula>41</formula>
      <formula>60</formula>
    </cfRule>
    <cfRule type="cellIs" dxfId="331" priority="344" operator="between">
      <formula>21</formula>
      <formula>40</formula>
    </cfRule>
    <cfRule type="cellIs" dxfId="330" priority="345" operator="between">
      <formula>1</formula>
      <formula>20</formula>
    </cfRule>
  </conditionalFormatting>
  <conditionalFormatting sqref="C23">
    <cfRule type="cellIs" dxfId="329" priority="336" operator="between">
      <formula>81</formula>
      <formula>100</formula>
    </cfRule>
    <cfRule type="cellIs" dxfId="328" priority="337" operator="between">
      <formula>61</formula>
      <formula>80</formula>
    </cfRule>
    <cfRule type="cellIs" dxfId="327" priority="338" operator="between">
      <formula>41</formula>
      <formula>60</formula>
    </cfRule>
    <cfRule type="cellIs" dxfId="326" priority="339" operator="between">
      <formula>21</formula>
      <formula>40</formula>
    </cfRule>
    <cfRule type="cellIs" dxfId="325" priority="340" operator="between">
      <formula>1</formula>
      <formula>20</formula>
    </cfRule>
  </conditionalFormatting>
  <conditionalFormatting sqref="C25">
    <cfRule type="cellIs" dxfId="324" priority="321" operator="between">
      <formula>81</formula>
      <formula>100</formula>
    </cfRule>
    <cfRule type="cellIs" dxfId="323" priority="322" operator="between">
      <formula>61</formula>
      <formula>80</formula>
    </cfRule>
    <cfRule type="cellIs" dxfId="322" priority="323" operator="between">
      <formula>41</formula>
      <formula>60</formula>
    </cfRule>
    <cfRule type="cellIs" dxfId="321" priority="324" operator="between">
      <formula>21</formula>
      <formula>40</formula>
    </cfRule>
    <cfRule type="cellIs" dxfId="320" priority="325" operator="between">
      <formula>1</formula>
      <formula>20</formula>
    </cfRule>
  </conditionalFormatting>
  <conditionalFormatting sqref="C25">
    <cfRule type="cellIs" dxfId="319" priority="316" operator="between">
      <formula>81</formula>
      <formula>100</formula>
    </cfRule>
    <cfRule type="cellIs" dxfId="318" priority="317" operator="between">
      <formula>61</formula>
      <formula>80</formula>
    </cfRule>
    <cfRule type="cellIs" dxfId="317" priority="318" operator="between">
      <formula>41</formula>
      <formula>60</formula>
    </cfRule>
    <cfRule type="cellIs" dxfId="316" priority="319" operator="between">
      <formula>21</formula>
      <formula>40</formula>
    </cfRule>
    <cfRule type="cellIs" dxfId="315" priority="320" operator="between">
      <formula>1</formula>
      <formula>20</formula>
    </cfRule>
  </conditionalFormatting>
  <conditionalFormatting sqref="C27">
    <cfRule type="cellIs" dxfId="314" priority="311" operator="between">
      <formula>81</formula>
      <formula>100</formula>
    </cfRule>
    <cfRule type="cellIs" dxfId="313" priority="312" operator="between">
      <formula>61</formula>
      <formula>80</formula>
    </cfRule>
    <cfRule type="cellIs" dxfId="312" priority="313" operator="between">
      <formula>41</formula>
      <formula>60</formula>
    </cfRule>
    <cfRule type="cellIs" dxfId="311" priority="314" operator="between">
      <formula>21</formula>
      <formula>40</formula>
    </cfRule>
    <cfRule type="cellIs" dxfId="310" priority="315" operator="between">
      <formula>1</formula>
      <formula>20</formula>
    </cfRule>
  </conditionalFormatting>
  <conditionalFormatting sqref="C27">
    <cfRule type="cellIs" dxfId="309" priority="306" operator="between">
      <formula>81</formula>
      <formula>100</formula>
    </cfRule>
    <cfRule type="cellIs" dxfId="308" priority="307" operator="between">
      <formula>61</formula>
      <formula>80</formula>
    </cfRule>
    <cfRule type="cellIs" dxfId="307" priority="308" operator="between">
      <formula>41</formula>
      <formula>60</formula>
    </cfRule>
    <cfRule type="cellIs" dxfId="306" priority="309" operator="between">
      <formula>21</formula>
      <formula>40</formula>
    </cfRule>
    <cfRule type="cellIs" dxfId="305" priority="310" operator="between">
      <formula>1</formula>
      <formula>20</formula>
    </cfRule>
  </conditionalFormatting>
  <conditionalFormatting sqref="C28:C30">
    <cfRule type="cellIs" dxfId="304" priority="301" operator="between">
      <formula>81</formula>
      <formula>100</formula>
    </cfRule>
    <cfRule type="cellIs" dxfId="303" priority="302" operator="between">
      <formula>61</formula>
      <formula>80</formula>
    </cfRule>
    <cfRule type="cellIs" dxfId="302" priority="303" operator="between">
      <formula>41</formula>
      <formula>60</formula>
    </cfRule>
    <cfRule type="cellIs" dxfId="301" priority="304" operator="between">
      <formula>2</formula>
      <formula>40</formula>
    </cfRule>
    <cfRule type="cellIs" dxfId="300" priority="305" operator="between">
      <formula>-1</formula>
      <formula>1</formula>
    </cfRule>
  </conditionalFormatting>
  <conditionalFormatting sqref="C29:C30">
    <cfRule type="cellIs" dxfId="299" priority="296" operator="between">
      <formula>81</formula>
      <formula>100</formula>
    </cfRule>
    <cfRule type="cellIs" dxfId="298" priority="297" operator="between">
      <formula>61</formula>
      <formula>80</formula>
    </cfRule>
    <cfRule type="cellIs" dxfId="297" priority="298" operator="between">
      <formula>41</formula>
      <formula>60</formula>
    </cfRule>
    <cfRule type="cellIs" dxfId="296" priority="299" operator="between">
      <formula>21</formula>
      <formula>40</formula>
    </cfRule>
    <cfRule type="cellIs" dxfId="295" priority="300" operator="between">
      <formula>1</formula>
      <formula>20</formula>
    </cfRule>
  </conditionalFormatting>
  <conditionalFormatting sqref="C29:C30">
    <cfRule type="cellIs" dxfId="294" priority="291" operator="between">
      <formula>81</formula>
      <formula>100</formula>
    </cfRule>
    <cfRule type="cellIs" dxfId="293" priority="292" operator="between">
      <formula>61</formula>
      <formula>80</formula>
    </cfRule>
    <cfRule type="cellIs" dxfId="292" priority="293" operator="between">
      <formula>41</formula>
      <formula>60</formula>
    </cfRule>
    <cfRule type="cellIs" dxfId="291" priority="294" operator="between">
      <formula>21</formula>
      <formula>40</formula>
    </cfRule>
    <cfRule type="cellIs" dxfId="290" priority="295" operator="between">
      <formula>1</formula>
      <formula>20</formula>
    </cfRule>
  </conditionalFormatting>
  <conditionalFormatting sqref="C31:C36">
    <cfRule type="cellIs" dxfId="289" priority="286" operator="between">
      <formula>81</formula>
      <formula>100</formula>
    </cfRule>
    <cfRule type="cellIs" dxfId="288" priority="287" operator="between">
      <formula>61</formula>
      <formula>80</formula>
    </cfRule>
    <cfRule type="cellIs" dxfId="287" priority="288" operator="between">
      <formula>41</formula>
      <formula>60</formula>
    </cfRule>
    <cfRule type="cellIs" dxfId="286" priority="289" operator="between">
      <formula>2</formula>
      <formula>40</formula>
    </cfRule>
    <cfRule type="cellIs" dxfId="285" priority="290" operator="between">
      <formula>-1</formula>
      <formula>1</formula>
    </cfRule>
  </conditionalFormatting>
  <conditionalFormatting sqref="C31:C36">
    <cfRule type="cellIs" dxfId="284" priority="281" operator="between">
      <formula>81</formula>
      <formula>100</formula>
    </cfRule>
    <cfRule type="cellIs" dxfId="283" priority="282" operator="between">
      <formula>61</formula>
      <formula>80</formula>
    </cfRule>
    <cfRule type="cellIs" dxfId="282" priority="283" operator="between">
      <formula>41</formula>
      <formula>60</formula>
    </cfRule>
    <cfRule type="cellIs" dxfId="281" priority="284" operator="between">
      <formula>21</formula>
      <formula>40</formula>
    </cfRule>
    <cfRule type="cellIs" dxfId="280" priority="285" operator="between">
      <formula>1</formula>
      <formula>20</formula>
    </cfRule>
  </conditionalFormatting>
  <conditionalFormatting sqref="C31:C36">
    <cfRule type="cellIs" dxfId="279" priority="276" operator="between">
      <formula>81</formula>
      <formula>100</formula>
    </cfRule>
    <cfRule type="cellIs" dxfId="278" priority="277" operator="between">
      <formula>61</formula>
      <formula>80</formula>
    </cfRule>
    <cfRule type="cellIs" dxfId="277" priority="278" operator="between">
      <formula>41</formula>
      <formula>60</formula>
    </cfRule>
    <cfRule type="cellIs" dxfId="276" priority="279" operator="between">
      <formula>21</formula>
      <formula>40</formula>
    </cfRule>
    <cfRule type="cellIs" dxfId="275" priority="280" operator="between">
      <formula>1</formula>
      <formula>20</formula>
    </cfRule>
  </conditionalFormatting>
  <conditionalFormatting sqref="C37:C39">
    <cfRule type="cellIs" dxfId="274" priority="271" operator="between">
      <formula>81</formula>
      <formula>100</formula>
    </cfRule>
    <cfRule type="cellIs" dxfId="273" priority="272" operator="between">
      <formula>61</formula>
      <formula>80</formula>
    </cfRule>
    <cfRule type="cellIs" dxfId="272" priority="273" operator="between">
      <formula>41</formula>
      <formula>60</formula>
    </cfRule>
    <cfRule type="cellIs" dxfId="271" priority="274" operator="between">
      <formula>2</formula>
      <formula>40</formula>
    </cfRule>
    <cfRule type="cellIs" dxfId="270" priority="275" operator="between">
      <formula>-1</formula>
      <formula>1</formula>
    </cfRule>
  </conditionalFormatting>
  <conditionalFormatting sqref="C38:C39">
    <cfRule type="cellIs" dxfId="269" priority="266" operator="between">
      <formula>81</formula>
      <formula>100</formula>
    </cfRule>
    <cfRule type="cellIs" dxfId="268" priority="267" operator="between">
      <formula>61</formula>
      <formula>80</formula>
    </cfRule>
    <cfRule type="cellIs" dxfId="267" priority="268" operator="between">
      <formula>41</formula>
      <formula>60</formula>
    </cfRule>
    <cfRule type="cellIs" dxfId="266" priority="269" operator="between">
      <formula>21</formula>
      <formula>40</formula>
    </cfRule>
    <cfRule type="cellIs" dxfId="265" priority="270" operator="between">
      <formula>1</formula>
      <formula>20</formula>
    </cfRule>
  </conditionalFormatting>
  <conditionalFormatting sqref="C38:C39">
    <cfRule type="cellIs" dxfId="264" priority="261" operator="between">
      <formula>81</formula>
      <formula>100</formula>
    </cfRule>
    <cfRule type="cellIs" dxfId="263" priority="262" operator="between">
      <formula>61</formula>
      <formula>80</formula>
    </cfRule>
    <cfRule type="cellIs" dxfId="262" priority="263" operator="between">
      <formula>41</formula>
      <formula>60</formula>
    </cfRule>
    <cfRule type="cellIs" dxfId="261" priority="264" operator="between">
      <formula>21</formula>
      <formula>40</formula>
    </cfRule>
    <cfRule type="cellIs" dxfId="260" priority="265" operator="between">
      <formula>1</formula>
      <formula>20</formula>
    </cfRule>
  </conditionalFormatting>
  <conditionalFormatting sqref="C40:C47">
    <cfRule type="cellIs" dxfId="259" priority="256" operator="between">
      <formula>81</formula>
      <formula>100</formula>
    </cfRule>
    <cfRule type="cellIs" dxfId="258" priority="257" operator="between">
      <formula>61</formula>
      <formula>80</formula>
    </cfRule>
    <cfRule type="cellIs" dxfId="257" priority="258" operator="between">
      <formula>41</formula>
      <formula>60</formula>
    </cfRule>
    <cfRule type="cellIs" dxfId="256" priority="259" operator="between">
      <formula>2</formula>
      <formula>40</formula>
    </cfRule>
    <cfRule type="cellIs" dxfId="255" priority="260" operator="between">
      <formula>-1</formula>
      <formula>1</formula>
    </cfRule>
  </conditionalFormatting>
  <conditionalFormatting sqref="C40">
    <cfRule type="cellIs" dxfId="254" priority="251" operator="between">
      <formula>81</formula>
      <formula>100</formula>
    </cfRule>
    <cfRule type="cellIs" dxfId="253" priority="252" operator="between">
      <formula>61</formula>
      <formula>80</formula>
    </cfRule>
    <cfRule type="cellIs" dxfId="252" priority="253" operator="between">
      <formula>41</formula>
      <formula>60</formula>
    </cfRule>
    <cfRule type="cellIs" dxfId="251" priority="254" operator="between">
      <formula>21</formula>
      <formula>40</formula>
    </cfRule>
    <cfRule type="cellIs" dxfId="250" priority="255" operator="between">
      <formula>1</formula>
      <formula>20</formula>
    </cfRule>
  </conditionalFormatting>
  <conditionalFormatting sqref="C40">
    <cfRule type="cellIs" dxfId="249" priority="246" operator="between">
      <formula>81</formula>
      <formula>100</formula>
    </cfRule>
    <cfRule type="cellIs" dxfId="248" priority="247" operator="between">
      <formula>61</formula>
      <formula>80</formula>
    </cfRule>
    <cfRule type="cellIs" dxfId="247" priority="248" operator="between">
      <formula>41</formula>
      <formula>60</formula>
    </cfRule>
    <cfRule type="cellIs" dxfId="246" priority="249" operator="between">
      <formula>21</formula>
      <formula>40</formula>
    </cfRule>
    <cfRule type="cellIs" dxfId="245" priority="250" operator="between">
      <formula>1</formula>
      <formula>20</formula>
    </cfRule>
  </conditionalFormatting>
  <conditionalFormatting sqref="C42:C45">
    <cfRule type="cellIs" dxfId="244" priority="241" operator="between">
      <formula>81</formula>
      <formula>100</formula>
    </cfRule>
    <cfRule type="cellIs" dxfId="243" priority="242" operator="between">
      <formula>61</formula>
      <formula>80</formula>
    </cfRule>
    <cfRule type="cellIs" dxfId="242" priority="243" operator="between">
      <formula>41</formula>
      <formula>60</formula>
    </cfRule>
    <cfRule type="cellIs" dxfId="241" priority="244" operator="between">
      <formula>21</formula>
      <formula>40</formula>
    </cfRule>
    <cfRule type="cellIs" dxfId="240" priority="245" operator="between">
      <formula>1</formula>
      <formula>20</formula>
    </cfRule>
  </conditionalFormatting>
  <conditionalFormatting sqref="C42:C45">
    <cfRule type="cellIs" dxfId="239" priority="236" operator="between">
      <formula>81</formula>
      <formula>100</formula>
    </cfRule>
    <cfRule type="cellIs" dxfId="238" priority="237" operator="between">
      <formula>61</formula>
      <formula>80</formula>
    </cfRule>
    <cfRule type="cellIs" dxfId="237" priority="238" operator="between">
      <formula>41</formula>
      <formula>60</formula>
    </cfRule>
    <cfRule type="cellIs" dxfId="236" priority="239" operator="between">
      <formula>21</formula>
      <formula>40</formula>
    </cfRule>
    <cfRule type="cellIs" dxfId="235" priority="240" operator="between">
      <formula>1</formula>
      <formula>20</formula>
    </cfRule>
  </conditionalFormatting>
  <conditionalFormatting sqref="C48:C54">
    <cfRule type="cellIs" dxfId="234" priority="231" operator="between">
      <formula>81</formula>
      <formula>100</formula>
    </cfRule>
    <cfRule type="cellIs" dxfId="233" priority="232" operator="between">
      <formula>61</formula>
      <formula>80</formula>
    </cfRule>
    <cfRule type="cellIs" dxfId="232" priority="233" operator="between">
      <formula>41</formula>
      <formula>60</formula>
    </cfRule>
    <cfRule type="cellIs" dxfId="231" priority="234" operator="between">
      <formula>2</formula>
      <formula>40</formula>
    </cfRule>
    <cfRule type="cellIs" dxfId="230" priority="235" operator="between">
      <formula>-1</formula>
      <formula>1</formula>
    </cfRule>
  </conditionalFormatting>
  <conditionalFormatting sqref="C48">
    <cfRule type="cellIs" dxfId="229" priority="226" operator="between">
      <formula>81</formula>
      <formula>100</formula>
    </cfRule>
    <cfRule type="cellIs" dxfId="228" priority="227" operator="between">
      <formula>61</formula>
      <formula>80</formula>
    </cfRule>
    <cfRule type="cellIs" dxfId="227" priority="228" operator="between">
      <formula>41</formula>
      <formula>60</formula>
    </cfRule>
    <cfRule type="cellIs" dxfId="226" priority="229" operator="between">
      <formula>21</formula>
      <formula>40</formula>
    </cfRule>
    <cfRule type="cellIs" dxfId="225" priority="230" operator="between">
      <formula>1</formula>
      <formula>20</formula>
    </cfRule>
  </conditionalFormatting>
  <conditionalFormatting sqref="C48">
    <cfRule type="cellIs" dxfId="224" priority="221" operator="between">
      <formula>81</formula>
      <formula>100</formula>
    </cfRule>
    <cfRule type="cellIs" dxfId="223" priority="222" operator="between">
      <formula>61</formula>
      <formula>80</formula>
    </cfRule>
    <cfRule type="cellIs" dxfId="222" priority="223" operator="between">
      <formula>41</formula>
      <formula>60</formula>
    </cfRule>
    <cfRule type="cellIs" dxfId="221" priority="224" operator="between">
      <formula>21</formula>
      <formula>40</formula>
    </cfRule>
    <cfRule type="cellIs" dxfId="220" priority="225" operator="between">
      <formula>1</formula>
      <formula>20</formula>
    </cfRule>
  </conditionalFormatting>
  <conditionalFormatting sqref="C49:C51">
    <cfRule type="cellIs" dxfId="219" priority="216" operator="between">
      <formula>81</formula>
      <formula>100</formula>
    </cfRule>
    <cfRule type="cellIs" dxfId="218" priority="217" operator="between">
      <formula>61</formula>
      <formula>80</formula>
    </cfRule>
    <cfRule type="cellIs" dxfId="217" priority="218" operator="between">
      <formula>41</formula>
      <formula>60</formula>
    </cfRule>
    <cfRule type="cellIs" dxfId="216" priority="219" operator="between">
      <formula>21</formula>
      <formula>40</formula>
    </cfRule>
    <cfRule type="cellIs" dxfId="215" priority="220" operator="between">
      <formula>1</formula>
      <formula>20</formula>
    </cfRule>
  </conditionalFormatting>
  <conditionalFormatting sqref="C49:C51">
    <cfRule type="cellIs" dxfId="214" priority="211" operator="between">
      <formula>81</formula>
      <formula>100</formula>
    </cfRule>
    <cfRule type="cellIs" dxfId="213" priority="212" operator="between">
      <formula>61</formula>
      <formula>80</formula>
    </cfRule>
    <cfRule type="cellIs" dxfId="212" priority="213" operator="between">
      <formula>41</formula>
      <formula>60</formula>
    </cfRule>
    <cfRule type="cellIs" dxfId="211" priority="214" operator="between">
      <formula>21</formula>
      <formula>40</formula>
    </cfRule>
    <cfRule type="cellIs" dxfId="210" priority="215" operator="between">
      <formula>1</formula>
      <formula>20</formula>
    </cfRule>
  </conditionalFormatting>
  <conditionalFormatting sqref="C54">
    <cfRule type="cellIs" dxfId="209" priority="206" operator="between">
      <formula>81</formula>
      <formula>100</formula>
    </cfRule>
    <cfRule type="cellIs" dxfId="208" priority="207" operator="between">
      <formula>61</formula>
      <formula>80</formula>
    </cfRule>
    <cfRule type="cellIs" dxfId="207" priority="208" operator="between">
      <formula>41</formula>
      <formula>60</formula>
    </cfRule>
    <cfRule type="cellIs" dxfId="206" priority="209" operator="between">
      <formula>21</formula>
      <formula>40</formula>
    </cfRule>
    <cfRule type="cellIs" dxfId="205" priority="210" operator="between">
      <formula>1</formula>
      <formula>20</formula>
    </cfRule>
  </conditionalFormatting>
  <conditionalFormatting sqref="C54">
    <cfRule type="cellIs" dxfId="204" priority="201" operator="between">
      <formula>81</formula>
      <formula>100</formula>
    </cfRule>
    <cfRule type="cellIs" dxfId="203" priority="202" operator="between">
      <formula>61</formula>
      <formula>80</formula>
    </cfRule>
    <cfRule type="cellIs" dxfId="202" priority="203" operator="between">
      <formula>41</formula>
      <formula>60</formula>
    </cfRule>
    <cfRule type="cellIs" dxfId="201" priority="204" operator="between">
      <formula>21</formula>
      <formula>40</formula>
    </cfRule>
    <cfRule type="cellIs" dxfId="200" priority="205" operator="between">
      <formula>1</formula>
      <formula>20</formula>
    </cfRule>
  </conditionalFormatting>
  <conditionalFormatting sqref="C55:C59">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C55:C59">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C55:C59">
    <cfRule type="cellIs" dxfId="189" priority="196" operator="between">
      <formula>81</formula>
      <formula>100</formula>
    </cfRule>
    <cfRule type="cellIs" dxfId="188" priority="197" operator="between">
      <formula>61</formula>
      <formula>80</formula>
    </cfRule>
    <cfRule type="cellIs" dxfId="187" priority="198" operator="between">
      <formula>41</formula>
      <formula>60</formula>
    </cfRule>
    <cfRule type="cellIs" dxfId="186" priority="199" operator="between">
      <formula>2</formula>
      <formula>40</formula>
    </cfRule>
    <cfRule type="cellIs" dxfId="185" priority="200" operator="between">
      <formula>-1</formula>
      <formula>1</formula>
    </cfRule>
  </conditionalFormatting>
  <conditionalFormatting sqref="C60:C62">
    <cfRule type="cellIs" dxfId="184" priority="181" operator="between">
      <formula>81</formula>
      <formula>100</formula>
    </cfRule>
    <cfRule type="cellIs" dxfId="183" priority="182" operator="between">
      <formula>61</formula>
      <formula>80</formula>
    </cfRule>
    <cfRule type="cellIs" dxfId="182" priority="183" operator="between">
      <formula>41</formula>
      <formula>60</formula>
    </cfRule>
    <cfRule type="cellIs" dxfId="181" priority="184" operator="between">
      <formula>2</formula>
      <formula>40</formula>
    </cfRule>
    <cfRule type="cellIs" dxfId="180" priority="185" operator="between">
      <formula>-1</formula>
      <formula>1</formula>
    </cfRule>
  </conditionalFormatting>
  <conditionalFormatting sqref="C61">
    <cfRule type="cellIs" dxfId="179" priority="176" operator="between">
      <formula>81</formula>
      <formula>100</formula>
    </cfRule>
    <cfRule type="cellIs" dxfId="178" priority="177" operator="between">
      <formula>61</formula>
      <formula>80</formula>
    </cfRule>
    <cfRule type="cellIs" dxfId="177" priority="178" operator="between">
      <formula>41</formula>
      <formula>60</formula>
    </cfRule>
    <cfRule type="cellIs" dxfId="176" priority="179" operator="between">
      <formula>21</formula>
      <formula>40</formula>
    </cfRule>
    <cfRule type="cellIs" dxfId="175" priority="180" operator="between">
      <formula>1</formula>
      <formula>20</formula>
    </cfRule>
  </conditionalFormatting>
  <conditionalFormatting sqref="C61">
    <cfRule type="cellIs" dxfId="174" priority="171" operator="between">
      <formula>81</formula>
      <formula>100</formula>
    </cfRule>
    <cfRule type="cellIs" dxfId="173" priority="172" operator="between">
      <formula>61</formula>
      <formula>80</formula>
    </cfRule>
    <cfRule type="cellIs" dxfId="172" priority="173" operator="between">
      <formula>41</formula>
      <formula>60</formula>
    </cfRule>
    <cfRule type="cellIs" dxfId="171" priority="174" operator="between">
      <formula>21</formula>
      <formula>40</formula>
    </cfRule>
    <cfRule type="cellIs" dxfId="170" priority="175" operator="between">
      <formula>1</formula>
      <formula>20</formula>
    </cfRule>
  </conditionalFormatting>
  <conditionalFormatting sqref="C62">
    <cfRule type="cellIs" dxfId="169" priority="166" operator="between">
      <formula>81</formula>
      <formula>100</formula>
    </cfRule>
    <cfRule type="cellIs" dxfId="168" priority="167" operator="between">
      <formula>61</formula>
      <formula>80</formula>
    </cfRule>
    <cfRule type="cellIs" dxfId="167" priority="168" operator="between">
      <formula>41</formula>
      <formula>60</formula>
    </cfRule>
    <cfRule type="cellIs" dxfId="166" priority="169" operator="between">
      <formula>21</formula>
      <formula>40</formula>
    </cfRule>
    <cfRule type="cellIs" dxfId="165" priority="170" operator="between">
      <formula>1</formula>
      <formula>20</formula>
    </cfRule>
  </conditionalFormatting>
  <conditionalFormatting sqref="C62">
    <cfRule type="cellIs" dxfId="164" priority="161" operator="between">
      <formula>81</formula>
      <formula>100</formula>
    </cfRule>
    <cfRule type="cellIs" dxfId="163" priority="162" operator="between">
      <formula>61</formula>
      <formula>80</formula>
    </cfRule>
    <cfRule type="cellIs" dxfId="162" priority="163" operator="between">
      <formula>41</formula>
      <formula>60</formula>
    </cfRule>
    <cfRule type="cellIs" dxfId="161" priority="164" operator="between">
      <formula>21</formula>
      <formula>40</formula>
    </cfRule>
    <cfRule type="cellIs" dxfId="160" priority="165" operator="between">
      <formula>1</formula>
      <formula>20</formula>
    </cfRule>
  </conditionalFormatting>
  <conditionalFormatting sqref="C63:C6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C63:C66">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C63:C67">
    <cfRule type="cellIs" dxfId="149" priority="156" operator="between">
      <formula>81</formula>
      <formula>100</formula>
    </cfRule>
    <cfRule type="cellIs" dxfId="148" priority="157" operator="between">
      <formula>61</formula>
      <formula>80</formula>
    </cfRule>
    <cfRule type="cellIs" dxfId="147" priority="158" operator="between">
      <formula>41</formula>
      <formula>60</formula>
    </cfRule>
    <cfRule type="cellIs" dxfId="146" priority="159" operator="between">
      <formula>2</formula>
      <formula>40</formula>
    </cfRule>
    <cfRule type="cellIs" dxfId="145" priority="160" operator="between">
      <formula>-1</formula>
      <formula>1</formula>
    </cfRule>
  </conditionalFormatting>
  <conditionalFormatting sqref="C87">
    <cfRule type="cellIs" dxfId="144" priority="91" operator="between">
      <formula>81</formula>
      <formula>100</formula>
    </cfRule>
    <cfRule type="cellIs" dxfId="143" priority="92" operator="between">
      <formula>61</formula>
      <formula>80</formula>
    </cfRule>
    <cfRule type="cellIs" dxfId="142" priority="93" operator="between">
      <formula>41</formula>
      <formula>60</formula>
    </cfRule>
    <cfRule type="cellIs" dxfId="141" priority="94" operator="between">
      <formula>21</formula>
      <formula>40</formula>
    </cfRule>
    <cfRule type="cellIs" dxfId="140" priority="95" operator="between">
      <formula>1</formula>
      <formula>20</formula>
    </cfRule>
  </conditionalFormatting>
  <conditionalFormatting sqref="C87">
    <cfRule type="cellIs" dxfId="139" priority="86" operator="between">
      <formula>81</formula>
      <formula>100</formula>
    </cfRule>
    <cfRule type="cellIs" dxfId="138" priority="87" operator="between">
      <formula>61</formula>
      <formula>80</formula>
    </cfRule>
    <cfRule type="cellIs" dxfId="137" priority="88" operator="between">
      <formula>41</formula>
      <formula>60</formula>
    </cfRule>
    <cfRule type="cellIs" dxfId="136" priority="89" operator="between">
      <formula>21</formula>
      <formula>40</formula>
    </cfRule>
    <cfRule type="cellIs" dxfId="135" priority="90" operator="between">
      <formula>1</formula>
      <formula>20</formula>
    </cfRule>
  </conditionalFormatting>
  <conditionalFormatting sqref="C90:C99">
    <cfRule type="cellIs" dxfId="134" priority="81" operator="between">
      <formula>81</formula>
      <formula>100</formula>
    </cfRule>
    <cfRule type="cellIs" dxfId="133" priority="82" operator="between">
      <formula>61</formula>
      <formula>80</formula>
    </cfRule>
    <cfRule type="cellIs" dxfId="132" priority="83" operator="between">
      <formula>41</formula>
      <formula>60</formula>
    </cfRule>
    <cfRule type="cellIs" dxfId="131" priority="84" operator="between">
      <formula>21</formula>
      <formula>40</formula>
    </cfRule>
    <cfRule type="cellIs" dxfId="130" priority="85" operator="between">
      <formula>1</formula>
      <formula>20</formula>
    </cfRule>
  </conditionalFormatting>
  <conditionalFormatting sqref="C90:C99">
    <cfRule type="cellIs" dxfId="129" priority="76" operator="between">
      <formula>81</formula>
      <formula>100</formula>
    </cfRule>
    <cfRule type="cellIs" dxfId="128" priority="77" operator="between">
      <formula>61</formula>
      <formula>80</formula>
    </cfRule>
    <cfRule type="cellIs" dxfId="127" priority="78" operator="between">
      <formula>41</formula>
      <formula>60</formula>
    </cfRule>
    <cfRule type="cellIs" dxfId="126" priority="79" operator="between">
      <formula>21</formula>
      <formula>40</formula>
    </cfRule>
    <cfRule type="cellIs" dxfId="125" priority="80" operator="between">
      <formula>1</formula>
      <formula>20</formula>
    </cfRule>
  </conditionalFormatting>
  <conditionalFormatting sqref="C68:C74">
    <cfRule type="cellIs" dxfId="124" priority="136" operator="between">
      <formula>81</formula>
      <formula>100</formula>
    </cfRule>
    <cfRule type="cellIs" dxfId="123" priority="137" operator="between">
      <formula>61</formula>
      <formula>80</formula>
    </cfRule>
    <cfRule type="cellIs" dxfId="122" priority="138" operator="between">
      <formula>41</formula>
      <formula>60</formula>
    </cfRule>
    <cfRule type="cellIs" dxfId="121" priority="139" operator="between">
      <formula>21</formula>
      <formula>40</formula>
    </cfRule>
    <cfRule type="cellIs" dxfId="120" priority="140" operator="between">
      <formula>1</formula>
      <formula>20</formula>
    </cfRule>
  </conditionalFormatting>
  <conditionalFormatting sqref="C68:C74">
    <cfRule type="cellIs" dxfId="119" priority="131" operator="between">
      <formula>81</formula>
      <formula>100</formula>
    </cfRule>
    <cfRule type="cellIs" dxfId="118" priority="132" operator="between">
      <formula>61</formula>
      <formula>80</formula>
    </cfRule>
    <cfRule type="cellIs" dxfId="117" priority="133" operator="between">
      <formula>41</formula>
      <formula>60</formula>
    </cfRule>
    <cfRule type="cellIs" dxfId="116" priority="134" operator="between">
      <formula>21</formula>
      <formula>40</formula>
    </cfRule>
    <cfRule type="cellIs" dxfId="115" priority="135" operator="between">
      <formula>1</formula>
      <formula>20</formula>
    </cfRule>
  </conditionalFormatting>
  <conditionalFormatting sqref="C75">
    <cfRule type="cellIs" dxfId="114" priority="126" operator="between">
      <formula>81</formula>
      <formula>100</formula>
    </cfRule>
    <cfRule type="cellIs" dxfId="113" priority="127" operator="between">
      <formula>61</formula>
      <formula>80</formula>
    </cfRule>
    <cfRule type="cellIs" dxfId="112" priority="128" operator="between">
      <formula>41</formula>
      <formula>60</formula>
    </cfRule>
    <cfRule type="cellIs" dxfId="111" priority="129" operator="between">
      <formula>21</formula>
      <formula>40</formula>
    </cfRule>
    <cfRule type="cellIs" dxfId="110" priority="130" operator="between">
      <formula>1</formula>
      <formula>20</formula>
    </cfRule>
  </conditionalFormatting>
  <conditionalFormatting sqref="C75">
    <cfRule type="cellIs" dxfId="109" priority="121" operator="between">
      <formula>81</formula>
      <formula>100</formula>
    </cfRule>
    <cfRule type="cellIs" dxfId="108" priority="122" operator="between">
      <formula>61</formula>
      <formula>80</formula>
    </cfRule>
    <cfRule type="cellIs" dxfId="107" priority="123" operator="between">
      <formula>41</formula>
      <formula>60</formula>
    </cfRule>
    <cfRule type="cellIs" dxfId="106" priority="124" operator="between">
      <formula>21</formula>
      <formula>40</formula>
    </cfRule>
    <cfRule type="cellIs" dxfId="105" priority="125" operator="between">
      <formula>1</formula>
      <formula>20</formula>
    </cfRule>
  </conditionalFormatting>
  <conditionalFormatting sqref="C100">
    <cfRule type="cellIs" dxfId="104" priority="71" operator="between">
      <formula>81</formula>
      <formula>100</formula>
    </cfRule>
    <cfRule type="cellIs" dxfId="103" priority="72" operator="between">
      <formula>61</formula>
      <formula>80</formula>
    </cfRule>
    <cfRule type="cellIs" dxfId="102" priority="73" operator="between">
      <formula>41</formula>
      <formula>60</formula>
    </cfRule>
    <cfRule type="cellIs" dxfId="101" priority="74" operator="between">
      <formula>21</formula>
      <formula>40</formula>
    </cfRule>
    <cfRule type="cellIs" dxfId="100" priority="75" operator="between">
      <formula>1</formula>
      <formula>20</formula>
    </cfRule>
  </conditionalFormatting>
  <conditionalFormatting sqref="C100">
    <cfRule type="cellIs" dxfId="99" priority="66" operator="between">
      <formula>81</formula>
      <formula>100</formula>
    </cfRule>
    <cfRule type="cellIs" dxfId="98" priority="67" operator="between">
      <formula>61</formula>
      <formula>80</formula>
    </cfRule>
    <cfRule type="cellIs" dxfId="97" priority="68" operator="between">
      <formula>41</formula>
      <formula>60</formula>
    </cfRule>
    <cfRule type="cellIs" dxfId="96" priority="69" operator="between">
      <formula>21</formula>
      <formula>40</formula>
    </cfRule>
    <cfRule type="cellIs" dxfId="95" priority="70" operator="between">
      <formula>1</formula>
      <formula>20</formula>
    </cfRule>
  </conditionalFormatting>
  <conditionalFormatting sqref="C101:C104">
    <cfRule type="cellIs" dxfId="94" priority="61" operator="between">
      <formula>81</formula>
      <formula>100</formula>
    </cfRule>
    <cfRule type="cellIs" dxfId="93" priority="62" operator="between">
      <formula>61</formula>
      <formula>80</formula>
    </cfRule>
    <cfRule type="cellIs" dxfId="92" priority="63" operator="between">
      <formula>41</formula>
      <formula>60</formula>
    </cfRule>
    <cfRule type="cellIs" dxfId="91" priority="64" operator="between">
      <formula>21</formula>
      <formula>40</formula>
    </cfRule>
    <cfRule type="cellIs" dxfId="90" priority="65" operator="between">
      <formula>1</formula>
      <formula>20</formula>
    </cfRule>
  </conditionalFormatting>
  <conditionalFormatting sqref="C101:C104">
    <cfRule type="cellIs" dxfId="89" priority="56" operator="between">
      <formula>81</formula>
      <formula>100</formula>
    </cfRule>
    <cfRule type="cellIs" dxfId="88" priority="57" operator="between">
      <formula>61</formula>
      <formula>80</formula>
    </cfRule>
    <cfRule type="cellIs" dxfId="87" priority="58" operator="between">
      <formula>41</formula>
      <formula>60</formula>
    </cfRule>
    <cfRule type="cellIs" dxfId="86" priority="59" operator="between">
      <formula>21</formula>
      <formula>40</formula>
    </cfRule>
    <cfRule type="cellIs" dxfId="85" priority="60" operator="between">
      <formula>1</formula>
      <formula>20</formula>
    </cfRule>
  </conditionalFormatting>
  <conditionalFormatting sqref="C107">
    <cfRule type="cellIs" dxfId="84" priority="51" operator="between">
      <formula>81</formula>
      <formula>100</formula>
    </cfRule>
    <cfRule type="cellIs" dxfId="83" priority="52" operator="between">
      <formula>61</formula>
      <formula>80</formula>
    </cfRule>
    <cfRule type="cellIs" dxfId="82" priority="53" operator="between">
      <formula>41</formula>
      <formula>60</formula>
    </cfRule>
    <cfRule type="cellIs" dxfId="81" priority="54" operator="between">
      <formula>21</formula>
      <formula>40</formula>
    </cfRule>
    <cfRule type="cellIs" dxfId="80" priority="55" operator="between">
      <formula>1</formula>
      <formula>20</formula>
    </cfRule>
  </conditionalFormatting>
  <conditionalFormatting sqref="C107">
    <cfRule type="cellIs" dxfId="79" priority="46" operator="between">
      <formula>81</formula>
      <formula>100</formula>
    </cfRule>
    <cfRule type="cellIs" dxfId="78" priority="47" operator="between">
      <formula>61</formula>
      <formula>80</formula>
    </cfRule>
    <cfRule type="cellIs" dxfId="77" priority="48" operator="between">
      <formula>41</formula>
      <formula>60</formula>
    </cfRule>
    <cfRule type="cellIs" dxfId="76" priority="49" operator="between">
      <formula>21</formula>
      <formula>40</formula>
    </cfRule>
    <cfRule type="cellIs" dxfId="75" priority="50" operator="between">
      <formula>1</formula>
      <formula>20</formula>
    </cfRule>
  </conditionalFormatting>
  <conditionalFormatting sqref="C68:C82">
    <cfRule type="cellIs" dxfId="74" priority="141" operator="between">
      <formula>81</formula>
      <formula>100</formula>
    </cfRule>
    <cfRule type="cellIs" dxfId="73" priority="142" operator="between">
      <formula>61</formula>
      <formula>80</formula>
    </cfRule>
    <cfRule type="cellIs" dxfId="72" priority="143" operator="between">
      <formula>41</formula>
      <formula>60</formula>
    </cfRule>
    <cfRule type="cellIs" dxfId="71" priority="144" operator="between">
      <formula>2</formula>
      <formula>40</formula>
    </cfRule>
    <cfRule type="cellIs" dxfId="70" priority="145" operator="between">
      <formula>-1</formula>
      <formula>1</formula>
    </cfRule>
  </conditionalFormatting>
  <conditionalFormatting sqref="C76:C79">
    <cfRule type="cellIs" dxfId="69" priority="116" operator="between">
      <formula>81</formula>
      <formula>100</formula>
    </cfRule>
    <cfRule type="cellIs" dxfId="68" priority="117" operator="between">
      <formula>61</formula>
      <formula>80</formula>
    </cfRule>
    <cfRule type="cellIs" dxfId="67" priority="118" operator="between">
      <formula>41</formula>
      <formula>60</formula>
    </cfRule>
    <cfRule type="cellIs" dxfId="66" priority="119" operator="between">
      <formula>21</formula>
      <formula>40</formula>
    </cfRule>
    <cfRule type="cellIs" dxfId="65" priority="120" operator="between">
      <formula>1</formula>
      <formula>20</formula>
    </cfRule>
  </conditionalFormatting>
  <conditionalFormatting sqref="C76:C79">
    <cfRule type="cellIs" dxfId="64" priority="111" operator="between">
      <formula>81</formula>
      <formula>100</formula>
    </cfRule>
    <cfRule type="cellIs" dxfId="63" priority="112" operator="between">
      <formula>61</formula>
      <formula>80</formula>
    </cfRule>
    <cfRule type="cellIs" dxfId="62" priority="113" operator="between">
      <formula>41</formula>
      <formula>60</formula>
    </cfRule>
    <cfRule type="cellIs" dxfId="61" priority="114" operator="between">
      <formula>21</formula>
      <formula>40</formula>
    </cfRule>
    <cfRule type="cellIs" dxfId="60" priority="115" operator="between">
      <formula>1</formula>
      <formula>20</formula>
    </cfRule>
  </conditionalFormatting>
  <conditionalFormatting sqref="C82">
    <cfRule type="cellIs" dxfId="59" priority="106" operator="between">
      <formula>81</formula>
      <formula>100</formula>
    </cfRule>
    <cfRule type="cellIs" dxfId="58" priority="107" operator="between">
      <formula>61</formula>
      <formula>80</formula>
    </cfRule>
    <cfRule type="cellIs" dxfId="57" priority="108" operator="between">
      <formula>41</formula>
      <formula>60</formula>
    </cfRule>
    <cfRule type="cellIs" dxfId="56" priority="109" operator="between">
      <formula>21</formula>
      <formula>40</formula>
    </cfRule>
    <cfRule type="cellIs" dxfId="55" priority="110" operator="between">
      <formula>1</formula>
      <formula>20</formula>
    </cfRule>
  </conditionalFormatting>
  <conditionalFormatting sqref="C82">
    <cfRule type="cellIs" dxfId="54" priority="101" operator="between">
      <formula>81</formula>
      <formula>100</formula>
    </cfRule>
    <cfRule type="cellIs" dxfId="53" priority="102" operator="between">
      <formula>61</formula>
      <formula>80</formula>
    </cfRule>
    <cfRule type="cellIs" dxfId="52" priority="103" operator="between">
      <formula>41</formula>
      <formula>60</formula>
    </cfRule>
    <cfRule type="cellIs" dxfId="51" priority="104" operator="between">
      <formula>21</formula>
      <formula>40</formula>
    </cfRule>
    <cfRule type="cellIs" dxfId="50" priority="105" operator="between">
      <formula>1</formula>
      <formula>20</formula>
    </cfRule>
  </conditionalFormatting>
  <conditionalFormatting sqref="C83:C107">
    <cfRule type="cellIs" dxfId="49" priority="96" operator="between">
      <formula>81</formula>
      <formula>100</formula>
    </cfRule>
    <cfRule type="cellIs" dxfId="48" priority="97" operator="between">
      <formula>61</formula>
      <formula>80</formula>
    </cfRule>
    <cfRule type="cellIs" dxfId="47" priority="98" operator="between">
      <formula>41</formula>
      <formula>60</formula>
    </cfRule>
    <cfRule type="cellIs" dxfId="46" priority="99" operator="between">
      <formula>2</formula>
      <formula>40</formula>
    </cfRule>
    <cfRule type="cellIs" dxfId="45" priority="100" operator="between">
      <formula>-1</formula>
      <formula>1</formula>
    </cfRule>
  </conditionalFormatting>
  <conditionalFormatting sqref="C108:C120">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formula>
      <formula>40</formula>
    </cfRule>
    <cfRule type="cellIs" dxfId="40" priority="45" operator="between">
      <formula>-1</formula>
      <formula>1</formula>
    </cfRule>
  </conditionalFormatting>
  <conditionalFormatting sqref="C110:C112">
    <cfRule type="cellIs" dxfId="39" priority="36" operator="between">
      <formula>81</formula>
      <formula>100</formula>
    </cfRule>
    <cfRule type="cellIs" dxfId="38" priority="37" operator="between">
      <formula>61</formula>
      <formula>80</formula>
    </cfRule>
    <cfRule type="cellIs" dxfId="37" priority="38" operator="between">
      <formula>41</formula>
      <formula>60</formula>
    </cfRule>
    <cfRule type="cellIs" dxfId="36" priority="39" operator="between">
      <formula>21</formula>
      <formula>40</formula>
    </cfRule>
    <cfRule type="cellIs" dxfId="35" priority="40" operator="between">
      <formula>1</formula>
      <formula>20</formula>
    </cfRule>
  </conditionalFormatting>
  <conditionalFormatting sqref="C110:C112">
    <cfRule type="cellIs" dxfId="34" priority="31" operator="between">
      <formula>81</formula>
      <formula>100</formula>
    </cfRule>
    <cfRule type="cellIs" dxfId="33" priority="32" operator="between">
      <formula>61</formula>
      <formula>80</formula>
    </cfRule>
    <cfRule type="cellIs" dxfId="32" priority="33" operator="between">
      <formula>41</formula>
      <formula>60</formula>
    </cfRule>
    <cfRule type="cellIs" dxfId="31" priority="34" operator="between">
      <formula>21</formula>
      <formula>40</formula>
    </cfRule>
    <cfRule type="cellIs" dxfId="30" priority="35" operator="between">
      <formula>1</formula>
      <formula>20</formula>
    </cfRule>
  </conditionalFormatting>
  <conditionalFormatting sqref="C113">
    <cfRule type="cellIs" dxfId="29" priority="26" operator="between">
      <formula>81</formula>
      <formula>100</formula>
    </cfRule>
    <cfRule type="cellIs" dxfId="28" priority="27" operator="between">
      <formula>61</formula>
      <formula>80</formula>
    </cfRule>
    <cfRule type="cellIs" dxfId="27" priority="28" operator="between">
      <formula>41</formula>
      <formula>60</formula>
    </cfRule>
    <cfRule type="cellIs" dxfId="26" priority="29" operator="between">
      <formula>21</formula>
      <formula>40</formula>
    </cfRule>
    <cfRule type="cellIs" dxfId="25" priority="30" operator="between">
      <formula>1</formula>
      <formula>20</formula>
    </cfRule>
  </conditionalFormatting>
  <conditionalFormatting sqref="C113">
    <cfRule type="cellIs" dxfId="24" priority="21" operator="between">
      <formula>81</formula>
      <formula>100</formula>
    </cfRule>
    <cfRule type="cellIs" dxfId="23" priority="22" operator="between">
      <formula>61</formula>
      <formula>80</formula>
    </cfRule>
    <cfRule type="cellIs" dxfId="22" priority="23" operator="between">
      <formula>41</formula>
      <formula>60</formula>
    </cfRule>
    <cfRule type="cellIs" dxfId="21" priority="24" operator="between">
      <formula>21</formula>
      <formula>40</formula>
    </cfRule>
    <cfRule type="cellIs" dxfId="20" priority="25" operator="between">
      <formula>1</formula>
      <formula>20</formula>
    </cfRule>
  </conditionalFormatting>
  <conditionalFormatting sqref="C114:C117">
    <cfRule type="cellIs" dxfId="19" priority="16" operator="between">
      <formula>81</formula>
      <formula>100</formula>
    </cfRule>
    <cfRule type="cellIs" dxfId="18" priority="17" operator="between">
      <formula>61</formula>
      <formula>80</formula>
    </cfRule>
    <cfRule type="cellIs" dxfId="17" priority="18" operator="between">
      <formula>41</formula>
      <formula>60</formula>
    </cfRule>
    <cfRule type="cellIs" dxfId="16" priority="19" operator="between">
      <formula>21</formula>
      <formula>40</formula>
    </cfRule>
    <cfRule type="cellIs" dxfId="15" priority="20" operator="between">
      <formula>1</formula>
      <formula>20</formula>
    </cfRule>
  </conditionalFormatting>
  <conditionalFormatting sqref="C114:C117">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C120">
    <cfRule type="cellIs" dxfId="9" priority="6" operator="between">
      <formula>81</formula>
      <formula>100</formula>
    </cfRule>
    <cfRule type="cellIs" dxfId="8" priority="7" operator="between">
      <formula>61</formula>
      <formula>80</formula>
    </cfRule>
    <cfRule type="cellIs" dxfId="7" priority="8" operator="between">
      <formula>41</formula>
      <formula>60</formula>
    </cfRule>
    <cfRule type="cellIs" dxfId="6" priority="9" operator="between">
      <formula>21</formula>
      <formula>40</formula>
    </cfRule>
    <cfRule type="cellIs" dxfId="5" priority="10" operator="between">
      <formula>1</formula>
      <formula>20</formula>
    </cfRule>
  </conditionalFormatting>
  <conditionalFormatting sqref="C120">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count="2">
    <dataValidation allowBlank="1" showInputMessage="1" showErrorMessage="1" error="ERROR. VALOR NO ACEPTADO" sqref="D2:G59 E60:G120 D63:D120" xr:uid="{377BCFF4-1548-4E05-9CA4-7BDD5CE71561}"/>
    <dataValidation type="whole" showInputMessage="1" showErrorMessage="1" error="ERROR. VALOR NO ACEPTADO" promptTitle="Digite Puntaje de autoevaluación" prompt="Segun tabla de la parte superior, rangos:_x000a_ 0         color marron_x000a_ 1 a 40 color Rojo_x000a_41 a 60 color naranja_x000a_61 a 80 color amarillo_x000a_81 a 100 color verde_x000a_" sqref="C2:C120" xr:uid="{7167E585-BA90-4030-9D82-7E3F7264FA64}">
      <formula1>0</formula1>
      <formula2>100</formula2>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subototal</vt:lpstr>
      <vt:lpstr>Consol_201811</vt:lpstr>
      <vt:lpstr>bd_CONSOLIDA</vt:lpstr>
      <vt:lpstr>Hoja7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Luis Guillermo Patiño Muñoz</cp:lastModifiedBy>
  <cp:lastPrinted>2018-11-09T23:41:48Z</cp:lastPrinted>
  <dcterms:created xsi:type="dcterms:W3CDTF">2018-06-20T14:40:05Z</dcterms:created>
  <dcterms:modified xsi:type="dcterms:W3CDTF">2018-11-09T23:43:21Z</dcterms:modified>
</cp:coreProperties>
</file>